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Tissue Microarrays\TMA projects\CHTN TMAs\CHTN Cancer Arrays\Lung Adenocarcinoma CHTN_Lung_AdenoCA1\"/>
    </mc:Choice>
  </mc:AlternateContent>
  <bookViews>
    <workbookView xWindow="0" yWindow="0" windowWidth="28800" windowHeight="14250"/>
  </bookViews>
  <sheets>
    <sheet name="LungAdeno Coded MAP" sheetId="4" r:id="rId1"/>
    <sheet name="Code &amp; Data Keys" sheetId="5" r:id="rId2"/>
    <sheet name="Tumor Details" sheetId="1" r:id="rId3"/>
    <sheet name="Donor Info &amp; History" sheetId="2" r:id="rId4"/>
    <sheet name="Followup &amp; Outcome" sheetId="3" r:id="rId5"/>
  </sheets>
  <definedNames>
    <definedName name="_xlnm._FilterDatabase" localSheetId="3" hidden="1">'Donor Info &amp; History'!$A$1:$J$52</definedName>
    <definedName name="_xlnm._FilterDatabase" localSheetId="4" hidden="1">'Followup &amp; Outcome'!$A$1:$N$52</definedName>
    <definedName name="_xlnm._FilterDatabase" localSheetId="2" hidden="1">'Tumor Details'!$A$1:$M$52</definedName>
    <definedName name="_xlnm.Print_Area" localSheetId="1">'Code &amp; Data Keys'!$A$1:$C$8</definedName>
    <definedName name="_xlnm.Print_Area" localSheetId="0">'LungAdeno Coded MAP'!$A$1:$Z$41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41" i="4" l="1"/>
  <c r="X41" i="4"/>
  <c r="W41" i="4"/>
  <c r="V41" i="4"/>
  <c r="U41" i="4"/>
  <c r="T41" i="4"/>
  <c r="S41" i="4"/>
  <c r="R41" i="4"/>
  <c r="Q41" i="4"/>
  <c r="P41" i="4"/>
  <c r="O41" i="4"/>
  <c r="N41" i="4"/>
  <c r="M41" i="4"/>
  <c r="L41" i="4"/>
  <c r="K41" i="4"/>
  <c r="J41" i="4"/>
  <c r="I41" i="4"/>
  <c r="H41" i="4"/>
  <c r="G41" i="4"/>
  <c r="F41" i="4"/>
  <c r="E41" i="4"/>
  <c r="D41" i="4"/>
  <c r="Z40" i="4"/>
  <c r="B40" i="4"/>
  <c r="Z39" i="4"/>
  <c r="B39" i="4"/>
  <c r="Z38" i="4"/>
  <c r="B38" i="4"/>
  <c r="Z37" i="4"/>
  <c r="B37" i="4"/>
  <c r="Z36" i="4"/>
  <c r="B36" i="4"/>
  <c r="Z35" i="4"/>
  <c r="B35" i="4"/>
  <c r="Z34" i="4"/>
  <c r="B34" i="4"/>
  <c r="Z33" i="4"/>
  <c r="B33" i="4"/>
  <c r="Z32" i="4"/>
  <c r="B32" i="4"/>
  <c r="Z31" i="4"/>
  <c r="B31" i="4"/>
  <c r="Z30" i="4"/>
  <c r="B30" i="4"/>
  <c r="Z29" i="4"/>
  <c r="B29" i="4"/>
  <c r="Z28" i="4"/>
  <c r="B28" i="4"/>
  <c r="Z27" i="4"/>
  <c r="B27" i="4"/>
  <c r="Z26" i="4"/>
  <c r="B26" i="4"/>
  <c r="Z25" i="4"/>
  <c r="B25" i="4"/>
  <c r="Z24" i="4"/>
  <c r="B24" i="4"/>
  <c r="Z23" i="4"/>
  <c r="B23" i="4"/>
  <c r="Z22" i="4"/>
  <c r="B22" i="4"/>
  <c r="Z21" i="4"/>
  <c r="B21" i="4"/>
  <c r="Z20" i="4"/>
  <c r="B20" i="4"/>
  <c r="Z19" i="4"/>
  <c r="B19" i="4"/>
  <c r="Z18" i="4"/>
  <c r="B18" i="4"/>
  <c r="Z17" i="4"/>
  <c r="B17" i="4"/>
  <c r="Z16" i="4"/>
  <c r="B16" i="4"/>
  <c r="Z15" i="4"/>
  <c r="B15" i="4"/>
  <c r="Z14" i="4"/>
  <c r="B14" i="4"/>
  <c r="Z13" i="4"/>
  <c r="B13" i="4"/>
  <c r="Z12" i="4"/>
  <c r="B12" i="4"/>
  <c r="Z11" i="4"/>
  <c r="B11" i="4"/>
  <c r="Z10" i="4"/>
  <c r="B10" i="4"/>
  <c r="Z9" i="4"/>
  <c r="B9" i="4"/>
  <c r="Z8" i="4"/>
  <c r="B8" i="4"/>
  <c r="Z7" i="4"/>
  <c r="B7" i="4"/>
  <c r="Y5" i="4"/>
  <c r="X5" i="4"/>
  <c r="W5" i="4"/>
  <c r="V5" i="4"/>
  <c r="U5" i="4"/>
  <c r="T5" i="4"/>
  <c r="S5" i="4"/>
  <c r="R5" i="4"/>
  <c r="Q5" i="4"/>
  <c r="P5" i="4"/>
  <c r="O5" i="4"/>
  <c r="N5" i="4"/>
  <c r="M5" i="4"/>
  <c r="L5" i="4"/>
  <c r="K5" i="4"/>
  <c r="J5" i="4"/>
  <c r="I5" i="4"/>
  <c r="H5" i="4"/>
  <c r="G5" i="4"/>
  <c r="F5" i="4"/>
  <c r="E5" i="4"/>
  <c r="D5" i="4"/>
</calcChain>
</file>

<file path=xl/sharedStrings.xml><?xml version="1.0" encoding="utf-8"?>
<sst xmlns="http://schemas.openxmlformats.org/spreadsheetml/2006/main" count="1903" uniqueCount="433">
  <si>
    <t xml:space="preserve">Age </t>
  </si>
  <si>
    <t>Race</t>
  </si>
  <si>
    <t>Sex</t>
  </si>
  <si>
    <t>Height (cm)</t>
  </si>
  <si>
    <t>Weight (kg)</t>
  </si>
  <si>
    <t>Hx of Cancer</t>
  </si>
  <si>
    <t>Family Hx of Lung Cancer</t>
  </si>
  <si>
    <t>Smoking Hx</t>
  </si>
  <si>
    <t>PkYrs</t>
  </si>
  <si>
    <t>Pre-op Chemo</t>
  </si>
  <si>
    <t>Pre-op Radiation</t>
  </si>
  <si>
    <t>Tumor Location</t>
  </si>
  <si>
    <t>Largest Tumor on CT/PET scan (cm)</t>
  </si>
  <si>
    <t>PET SCAN results</t>
  </si>
  <si>
    <t>Chest Wall/Mediastinal Invasion</t>
  </si>
  <si>
    <t>Post-Baseline Chemo</t>
  </si>
  <si>
    <t>Post-Baseline Radiation</t>
  </si>
  <si>
    <t>Post-Baseline Surgeries</t>
  </si>
  <si>
    <t>Survival Status</t>
  </si>
  <si>
    <t>End of Study Status</t>
  </si>
  <si>
    <t>Survival Time (Days)</t>
  </si>
  <si>
    <t>Time to First Recurrence/Mets (Days)</t>
  </si>
  <si>
    <t>73</t>
  </si>
  <si>
    <t>White</t>
  </si>
  <si>
    <t>Male</t>
  </si>
  <si>
    <t>Prostate Cancer</t>
  </si>
  <si>
    <t>Brother</t>
  </si>
  <si>
    <t>No - Quit Smoking</t>
  </si>
  <si>
    <t>70</t>
  </si>
  <si>
    <t>None Reported</t>
  </si>
  <si>
    <t>RUL</t>
  </si>
  <si>
    <t>4.1</t>
  </si>
  <si>
    <t>Positive/Hypermetabolic</t>
  </si>
  <si>
    <t>Yes</t>
  </si>
  <si>
    <t>No</t>
  </si>
  <si>
    <t>None</t>
  </si>
  <si>
    <t>Adenocarcinoma</t>
  </si>
  <si>
    <t>Deceased</t>
  </si>
  <si>
    <t xml:space="preserve">834 </t>
  </si>
  <si>
    <t xml:space="preserve">690 </t>
  </si>
  <si>
    <t>64</t>
  </si>
  <si>
    <t>Never Smoked</t>
  </si>
  <si>
    <t>Not Reported</t>
  </si>
  <si>
    <t>RLL</t>
  </si>
  <si>
    <t>2.9</t>
  </si>
  <si>
    <t>3.2</t>
  </si>
  <si>
    <t xml:space="preserve">467 </t>
  </si>
  <si>
    <t xml:space="preserve">330 </t>
  </si>
  <si>
    <t>65</t>
  </si>
  <si>
    <t>Lung Cancer</t>
  </si>
  <si>
    <t>60</t>
  </si>
  <si>
    <t>2</t>
  </si>
  <si>
    <t>LUL</t>
  </si>
  <si>
    <t>1.6</t>
  </si>
  <si>
    <t>3.5</t>
  </si>
  <si>
    <t xml:space="preserve">251 </t>
  </si>
  <si>
    <t xml:space="preserve"> </t>
  </si>
  <si>
    <t>77</t>
  </si>
  <si>
    <t>3.0</t>
  </si>
  <si>
    <t xml:space="preserve">421 </t>
  </si>
  <si>
    <t>62</t>
  </si>
  <si>
    <t>40</t>
  </si>
  <si>
    <t>2.6</t>
  </si>
  <si>
    <t>Negative/No uptake</t>
  </si>
  <si>
    <t>1.9</t>
  </si>
  <si>
    <t>Completed follow up</t>
  </si>
  <si>
    <t xml:space="preserve">2107 </t>
  </si>
  <si>
    <t>2.3</t>
  </si>
  <si>
    <t xml:space="preserve">2079 </t>
  </si>
  <si>
    <t>57</t>
  </si>
  <si>
    <t>98</t>
  </si>
  <si>
    <t>2.1</t>
  </si>
  <si>
    <t xml:space="preserve">1994 </t>
  </si>
  <si>
    <t xml:space="preserve">770 </t>
  </si>
  <si>
    <t>67</t>
  </si>
  <si>
    <t>Female</t>
  </si>
  <si>
    <t>Father</t>
  </si>
  <si>
    <t>52</t>
  </si>
  <si>
    <t>LLL</t>
  </si>
  <si>
    <t>Lost to follow up</t>
  </si>
  <si>
    <t xml:space="preserve">Unknown </t>
  </si>
  <si>
    <t xml:space="preserve">936 </t>
  </si>
  <si>
    <t>58</t>
  </si>
  <si>
    <t>Brother, Sister</t>
  </si>
  <si>
    <t xml:space="preserve">1184 </t>
  </si>
  <si>
    <t xml:space="preserve">589 </t>
  </si>
  <si>
    <t>61</t>
  </si>
  <si>
    <t>Yes - Current Smoker</t>
  </si>
  <si>
    <t>46</t>
  </si>
  <si>
    <t xml:space="preserve">1900 </t>
  </si>
  <si>
    <t>86</t>
  </si>
  <si>
    <t>112</t>
  </si>
  <si>
    <t>1.4</t>
  </si>
  <si>
    <t xml:space="preserve">487 </t>
  </si>
  <si>
    <t xml:space="preserve">204 </t>
  </si>
  <si>
    <t>76</t>
  </si>
  <si>
    <t>5.7</t>
  </si>
  <si>
    <t xml:space="preserve">11 </t>
  </si>
  <si>
    <t>50</t>
  </si>
  <si>
    <t>4.0</t>
  </si>
  <si>
    <t xml:space="preserve">1911 </t>
  </si>
  <si>
    <t>68</t>
  </si>
  <si>
    <t xml:space="preserve">631 </t>
  </si>
  <si>
    <t xml:space="preserve">563 </t>
  </si>
  <si>
    <t>Breast Cancer</t>
  </si>
  <si>
    <t>75</t>
  </si>
  <si>
    <t xml:space="preserve">1806 </t>
  </si>
  <si>
    <t xml:space="preserve">734 </t>
  </si>
  <si>
    <t>80</t>
  </si>
  <si>
    <t>RML</t>
  </si>
  <si>
    <t>Not Applicable</t>
  </si>
  <si>
    <t xml:space="preserve">1066 </t>
  </si>
  <si>
    <t>49</t>
  </si>
  <si>
    <t>7.5</t>
  </si>
  <si>
    <t xml:space="preserve">1842 </t>
  </si>
  <si>
    <t>5.9</t>
  </si>
  <si>
    <t xml:space="preserve">398 </t>
  </si>
  <si>
    <t xml:space="preserve">141 </t>
  </si>
  <si>
    <t>42.75</t>
  </si>
  <si>
    <t>2.0</t>
  </si>
  <si>
    <t xml:space="preserve">1460 </t>
  </si>
  <si>
    <t xml:space="preserve">1246 </t>
  </si>
  <si>
    <t>45</t>
  </si>
  <si>
    <t xml:space="preserve">1931 </t>
  </si>
  <si>
    <t xml:space="preserve">439 </t>
  </si>
  <si>
    <t>Black</t>
  </si>
  <si>
    <t>Brother, Father</t>
  </si>
  <si>
    <t xml:space="preserve">800 </t>
  </si>
  <si>
    <t xml:space="preserve">327 </t>
  </si>
  <si>
    <t>78</t>
  </si>
  <si>
    <t>3.4</t>
  </si>
  <si>
    <t xml:space="preserve">724 </t>
  </si>
  <si>
    <t xml:space="preserve">211 </t>
  </si>
  <si>
    <t>79</t>
  </si>
  <si>
    <t>30</t>
  </si>
  <si>
    <t xml:space="preserve">484 </t>
  </si>
  <si>
    <t xml:space="preserve">272 </t>
  </si>
  <si>
    <t>Brain Cancer, Vocal Cord Cancer</t>
  </si>
  <si>
    <t>4.2</t>
  </si>
  <si>
    <t xml:space="preserve">687 </t>
  </si>
  <si>
    <t xml:space="preserve">209 </t>
  </si>
  <si>
    <t>53</t>
  </si>
  <si>
    <t>15</t>
  </si>
  <si>
    <t xml:space="preserve">1834 </t>
  </si>
  <si>
    <t xml:space="preserve">807 </t>
  </si>
  <si>
    <t>72</t>
  </si>
  <si>
    <t xml:space="preserve">1800 </t>
  </si>
  <si>
    <t xml:space="preserve">1268 </t>
  </si>
  <si>
    <t>Bladder Cancer</t>
  </si>
  <si>
    <t xml:space="preserve">1727 </t>
  </si>
  <si>
    <t>7.0</t>
  </si>
  <si>
    <t xml:space="preserve">1221 </t>
  </si>
  <si>
    <t xml:space="preserve">190 </t>
  </si>
  <si>
    <t>25</t>
  </si>
  <si>
    <t>10.0</t>
  </si>
  <si>
    <t xml:space="preserve">1830 </t>
  </si>
  <si>
    <t>Father, Mother</t>
  </si>
  <si>
    <t xml:space="preserve">613 </t>
  </si>
  <si>
    <t xml:space="preserve">485 </t>
  </si>
  <si>
    <t>82.5</t>
  </si>
  <si>
    <t>Mixed</t>
  </si>
  <si>
    <t xml:space="preserve">1723 </t>
  </si>
  <si>
    <t xml:space="preserve">1116 </t>
  </si>
  <si>
    <t>Mother, Sister</t>
  </si>
  <si>
    <t>42</t>
  </si>
  <si>
    <t>1.2</t>
  </si>
  <si>
    <t xml:space="preserve">1258 </t>
  </si>
  <si>
    <t xml:space="preserve">962 </t>
  </si>
  <si>
    <t>82</t>
  </si>
  <si>
    <t>2.4</t>
  </si>
  <si>
    <t xml:space="preserve">1798 </t>
  </si>
  <si>
    <t xml:space="preserve">392 </t>
  </si>
  <si>
    <t>71</t>
  </si>
  <si>
    <t>Skin Cancer</t>
  </si>
  <si>
    <t xml:space="preserve">31 </t>
  </si>
  <si>
    <t xml:space="preserve">1829 </t>
  </si>
  <si>
    <t>52.5</t>
  </si>
  <si>
    <t>51</t>
  </si>
  <si>
    <t>6</t>
  </si>
  <si>
    <t>0.8</t>
  </si>
  <si>
    <t xml:space="preserve">1821 </t>
  </si>
  <si>
    <t>Brain Cancer</t>
  </si>
  <si>
    <t>Mother</t>
  </si>
  <si>
    <t xml:space="preserve">456 </t>
  </si>
  <si>
    <t xml:space="preserve">208 </t>
  </si>
  <si>
    <t>88</t>
  </si>
  <si>
    <t>8</t>
  </si>
  <si>
    <t>1.5</t>
  </si>
  <si>
    <t xml:space="preserve">1444 </t>
  </si>
  <si>
    <t xml:space="preserve">1940 </t>
  </si>
  <si>
    <t xml:space="preserve">488 </t>
  </si>
  <si>
    <t xml:space="preserve">222 </t>
  </si>
  <si>
    <t>83</t>
  </si>
  <si>
    <t>11</t>
  </si>
  <si>
    <t>2.5</t>
  </si>
  <si>
    <t xml:space="preserve">1905 </t>
  </si>
  <si>
    <t>34</t>
  </si>
  <si>
    <t xml:space="preserve">1070 </t>
  </si>
  <si>
    <t xml:space="preserve">482 </t>
  </si>
  <si>
    <t>1.7</t>
  </si>
  <si>
    <t>22.5</t>
  </si>
  <si>
    <t xml:space="preserve">1845 </t>
  </si>
  <si>
    <t>1.8</t>
  </si>
  <si>
    <t xml:space="preserve">780 </t>
  </si>
  <si>
    <t xml:space="preserve">179 </t>
  </si>
  <si>
    <t xml:space="preserve">337 </t>
  </si>
  <si>
    <t xml:space="preserve">279 </t>
  </si>
  <si>
    <t xml:space="preserve">225 </t>
  </si>
  <si>
    <t>Died of Disease</t>
  </si>
  <si>
    <t>Died from Other Causes</t>
  </si>
  <si>
    <t>Died Reason Unknown</t>
  </si>
  <si>
    <t>Baseline Stage</t>
  </si>
  <si>
    <t>Baseline TNM</t>
  </si>
  <si>
    <t>Stage IIA</t>
  </si>
  <si>
    <t>T2a/N1/M0</t>
  </si>
  <si>
    <t>Stage IIIA</t>
  </si>
  <si>
    <t>T1b/N2/M0</t>
  </si>
  <si>
    <t>Stage IV</t>
  </si>
  <si>
    <t>T3/N0/M1a</t>
  </si>
  <si>
    <t>Stage IA</t>
  </si>
  <si>
    <t>T1b/N0/M0</t>
  </si>
  <si>
    <t>Stage IB</t>
  </si>
  <si>
    <t>T2a/N0/M0</t>
  </si>
  <si>
    <t>T1a/N0/M0</t>
  </si>
  <si>
    <t>T1b/N1/M0</t>
  </si>
  <si>
    <t>T3/N1/M0</t>
  </si>
  <si>
    <t>Stage IIB</t>
  </si>
  <si>
    <t>T2b/N1/M0</t>
  </si>
  <si>
    <t>Stage 1A, Stage IIIA</t>
  </si>
  <si>
    <t>T3/N0/M0</t>
  </si>
  <si>
    <t>Stage IA, Stage IIIA</t>
  </si>
  <si>
    <t>T1a/N2/M0, T1b/N0/M0</t>
  </si>
  <si>
    <t>T2b/N0/M0</t>
  </si>
  <si>
    <t>T2a/N2/M0</t>
  </si>
  <si>
    <t>T2a/N0/M1b</t>
  </si>
  <si>
    <t>Mutation status</t>
  </si>
  <si>
    <t>PD-L1</t>
  </si>
  <si>
    <t>---</t>
  </si>
  <si>
    <t>NO EGFR mutation</t>
  </si>
  <si>
    <t>EGFR mutation (G719S); NO KRAS mutation; ALK intact</t>
  </si>
  <si>
    <t>KRAS mutation (p.G12S)</t>
  </si>
  <si>
    <t>KRAS mutation (Gly12Val); NO EGFR mutation</t>
  </si>
  <si>
    <t>NO EGFR mutation; NO KRAS mutation; ALK, ROS, ROS1 intact</t>
  </si>
  <si>
    <t>BRAF mutation</t>
  </si>
  <si>
    <t>EGFR mutation (exon 19 deletion); NO KRAS mutation; ALK intact</t>
  </si>
  <si>
    <t>QC Grade</t>
  </si>
  <si>
    <t>Margin Status</t>
  </si>
  <si>
    <t>R0</t>
  </si>
  <si>
    <t>R0, RX</t>
  </si>
  <si>
    <t>Recurrence Post-Surgery</t>
  </si>
  <si>
    <t>Metastasis Post-Surgery</t>
  </si>
  <si>
    <t>N</t>
  </si>
  <si>
    <t>Y</t>
  </si>
  <si>
    <t>Last Available Disease Status</t>
  </si>
  <si>
    <t>No Evidence of Disease</t>
  </si>
  <si>
    <t>Unable to Contact Patient</t>
  </si>
  <si>
    <t>Stable Disease</t>
  </si>
  <si>
    <t>Disease Progression/Metastasis Only</t>
  </si>
  <si>
    <t>TMA Code</t>
  </si>
  <si>
    <t>A26</t>
  </si>
  <si>
    <t>A31</t>
  </si>
  <si>
    <t>A27</t>
  </si>
  <si>
    <t>A28</t>
  </si>
  <si>
    <t>A29</t>
  </si>
  <si>
    <t>A30</t>
  </si>
  <si>
    <t>A33</t>
  </si>
  <si>
    <t>A34</t>
  </si>
  <si>
    <t>A35</t>
  </si>
  <si>
    <t>A36</t>
  </si>
  <si>
    <t>A37</t>
  </si>
  <si>
    <t>A38</t>
  </si>
  <si>
    <t>A39</t>
  </si>
  <si>
    <t>A40</t>
  </si>
  <si>
    <t>A42</t>
  </si>
  <si>
    <t>A41</t>
  </si>
  <si>
    <t>A43</t>
  </si>
  <si>
    <t>A44</t>
  </si>
  <si>
    <t>A47</t>
  </si>
  <si>
    <t>A45</t>
  </si>
  <si>
    <t>A46</t>
  </si>
  <si>
    <t>A48</t>
  </si>
  <si>
    <t>A49</t>
  </si>
  <si>
    <t>A51</t>
  </si>
  <si>
    <t>A50</t>
  </si>
  <si>
    <t>A52</t>
  </si>
  <si>
    <t>A17</t>
  </si>
  <si>
    <t>A10</t>
  </si>
  <si>
    <t>A11</t>
  </si>
  <si>
    <t>A13</t>
  </si>
  <si>
    <t>A12</t>
  </si>
  <si>
    <t>A14</t>
  </si>
  <si>
    <t>A15</t>
  </si>
  <si>
    <t>A16</t>
  </si>
  <si>
    <t>A18</t>
  </si>
  <si>
    <t>A19</t>
  </si>
  <si>
    <t>A20</t>
  </si>
  <si>
    <t>A21</t>
  </si>
  <si>
    <t>A23</t>
  </si>
  <si>
    <t>A24</t>
  </si>
  <si>
    <t>A25</t>
  </si>
  <si>
    <t>A53</t>
  </si>
  <si>
    <t>A54</t>
  </si>
  <si>
    <t>A22</t>
  </si>
  <si>
    <t>A32</t>
  </si>
  <si>
    <t>Adeonocarcinoma In-Situ</t>
  </si>
  <si>
    <t>Lepidic Predominant Adenocarcinoma</t>
  </si>
  <si>
    <t>Adenocarcinoma, Minimally Invasive</t>
  </si>
  <si>
    <t>10 days pre baseline</t>
  </si>
  <si>
    <t>A02</t>
  </si>
  <si>
    <t>A04</t>
  </si>
  <si>
    <t>A05</t>
  </si>
  <si>
    <t>A08</t>
  </si>
  <si>
    <t>A06</t>
  </si>
  <si>
    <t>A09</t>
  </si>
  <si>
    <t>UVA "megablock"</t>
  </si>
  <si>
    <t>0.6 mm punches on a 0.8 mm center</t>
  </si>
  <si>
    <t>805 maximum cores</t>
  </si>
  <si>
    <t>0,0 is 3.7 mm from left side, 5.7 mm from top</t>
  </si>
  <si>
    <t>Microarray Name:</t>
  </si>
  <si>
    <t>4 replicate blocks A-D</t>
  </si>
  <si>
    <t>X</t>
  </si>
  <si>
    <t>mm</t>
  </si>
  <si>
    <t>CHTN_LungAdenoCa1</t>
  </si>
  <si>
    <t>Tissue type</t>
  </si>
  <si>
    <t># of cases*</t>
  </si>
  <si>
    <t>CON1</t>
  </si>
  <si>
    <t>Liver</t>
  </si>
  <si>
    <t>CON2</t>
  </si>
  <si>
    <t>Spleen</t>
  </si>
  <si>
    <t>CON3</t>
  </si>
  <si>
    <t>Placenta</t>
  </si>
  <si>
    <t>CON4</t>
  </si>
  <si>
    <t>Kidney</t>
  </si>
  <si>
    <t xml:space="preserve">*This number represents the number of cases selected in the original design of the TMA. Due to the non-uniformity inherent to tissue samples and histologic techniques, not all cases will be represented in all of the TMA sections. For QA criteria, please refer to the TMA infomation sheet for this TMA. </t>
  </si>
  <si>
    <t>Axx</t>
  </si>
  <si>
    <t>Lung Adenocarcinoma</t>
  </si>
  <si>
    <r>
      <t xml:space="preserve">NO EGFR mutation; </t>
    </r>
    <r>
      <rPr>
        <i/>
        <sz val="11"/>
        <color indexed="8"/>
        <rFont val="Calibri"/>
        <family val="2"/>
        <scheme val="minor"/>
      </rPr>
      <t>CTNNB1</t>
    </r>
    <r>
      <rPr>
        <sz val="11"/>
        <color indexed="8"/>
        <rFont val="Calibri"/>
        <family val="2"/>
        <scheme val="minor"/>
      </rPr>
      <t xml:space="preserve"> p.S45P missense variant</t>
    </r>
  </si>
  <si>
    <t>GGO Appearance</t>
  </si>
  <si>
    <t>Mutation Status</t>
  </si>
  <si>
    <t>subject age at diagnosis (years)</t>
  </si>
  <si>
    <t>subject race</t>
  </si>
  <si>
    <t>subject sex</t>
  </si>
  <si>
    <t>subject family history of lung cancer</t>
  </si>
  <si>
    <t>subject history of cancer (any type)</t>
  </si>
  <si>
    <t>total pack years if smoker</t>
  </si>
  <si>
    <t>subject height in cm at baseline</t>
  </si>
  <si>
    <t>subject weight in kg at baseline</t>
  </si>
  <si>
    <t>subject smoking history at baseline</t>
  </si>
  <si>
    <t>radiation therapy received post-baseline surgery</t>
  </si>
  <si>
    <t>neo-adjuvant chemotherapy received prior to baseline surgery</t>
  </si>
  <si>
    <t>neo-adjuvant radiation therapy received prior to baseline surgery</t>
  </si>
  <si>
    <t>chemotherapy received post-baseline surgery</t>
  </si>
  <si>
    <t>documented recurrence post-baseline surgery (Y/N)</t>
  </si>
  <si>
    <t>documented metastasis post-baseline surgery (Y/N)</t>
  </si>
  <si>
    <t>elapsed time to first recurrence or metasatasis  from baseline surgery in days</t>
  </si>
  <si>
    <t>elapsed time to death, last contact, or end of study followup in days</t>
  </si>
  <si>
    <t>subject disease status at time of last followup contact</t>
  </si>
  <si>
    <t>subject status at end of 5-year followup or last known</t>
  </si>
  <si>
    <t xml:space="preserve">Carboplatin+Docetaxel: (3 months pre-baseline) </t>
  </si>
  <si>
    <t xml:space="preserve">Cisplatin+Paclitaxel: (5 months pre-baseline) </t>
  </si>
  <si>
    <t>5 months pre-baseline</t>
  </si>
  <si>
    <t>7 months pre-baseline</t>
  </si>
  <si>
    <t xml:space="preserve">Carboplatin+Other_Taxol: (8 months post-op) </t>
  </si>
  <si>
    <t xml:space="preserve">Carboplatin+Paclitaxel+Other_Herceptin: (3.2 years post-op) </t>
  </si>
  <si>
    <t xml:space="preserve">Carboplatin+Other_Tarceva: (14 months post-op) , Other_Unknown: (5 months post-op) </t>
  </si>
  <si>
    <t xml:space="preserve">Carboplatin+Etoposide: (6 months post-op) </t>
  </si>
  <si>
    <t xml:space="preserve">Carboplatin+Paclitaxel: (17 months post-op) </t>
  </si>
  <si>
    <t xml:space="preserve">Carboplatin+Paclitaxel: (12 months post-op) , Erlotinib: (16 months post-op) </t>
  </si>
  <si>
    <t xml:space="preserve">Cisplatin+Etoposide: (5 months post-op) </t>
  </si>
  <si>
    <t xml:space="preserve">Cisplatin+Pemetrexed: (2 months post-op) </t>
  </si>
  <si>
    <t xml:space="preserve">Bevacizumab: (26 months post-op) , Bevacizumab+Carboplatin+Paclitaxel: (21 months post-op) , Cisplatin+Pemetrexed: (5 months post-op) </t>
  </si>
  <si>
    <t xml:space="preserve">Cisplatin+Pemetrexed: (5 months post-op) </t>
  </si>
  <si>
    <t xml:space="preserve">Cisplatin+Pemetrexed: (3 months post-op) </t>
  </si>
  <si>
    <t xml:space="preserve">Carboplatin+Paclitaxel: (3.5 years post-op) </t>
  </si>
  <si>
    <t xml:space="preserve">Cisplatin+Vinorelbine: (6 months post-op) </t>
  </si>
  <si>
    <t xml:space="preserve">Carboplatin+Pemetrexed: (17 months post-op) </t>
  </si>
  <si>
    <t xml:space="preserve">Carboplatin+Cisplatin+Pemetrexed: (5 months post-op) </t>
  </si>
  <si>
    <t xml:space="preserve">Carboplatin+Paclitaxel: (4 months post-op) </t>
  </si>
  <si>
    <t>QC Diagnosis</t>
  </si>
  <si>
    <t>Pathologic Diagnosis at baseline (per CHTN histologic QC assessment)</t>
  </si>
  <si>
    <t>subject cause of death if deceased</t>
  </si>
  <si>
    <t>presence of pulmonary ground glass opacity at baseline</t>
  </si>
  <si>
    <t>Largest tumor on CT/PET scan</t>
  </si>
  <si>
    <t>largest dimension of largest tumor nodule on CT/PET scan prior to baseline surgery (cm)</t>
  </si>
  <si>
    <t>PET scan results</t>
  </si>
  <si>
    <t>metabolic status of tumor on PET scan prior to baseline surgery if performed</t>
  </si>
  <si>
    <t>presence of chest wall of mediastinal invasion at baseline</t>
  </si>
  <si>
    <t>GGO appearance</t>
  </si>
  <si>
    <t>mutations identified in baseline tumor (if available)</t>
  </si>
  <si>
    <t>PD-L1 status</t>
  </si>
  <si>
    <t>PD-L1/CD274 immunohistochemistry result (per CHTN histologic assessment)</t>
  </si>
  <si>
    <t>Prognostic Stage Group at baseline*</t>
  </si>
  <si>
    <t>Pathologic TNM Stage at baseline*</t>
  </si>
  <si>
    <t>Tumor Grade at baseline (per CHTN histologic QC assessment)*</t>
  </si>
  <si>
    <t>Margin Status for baseline tumor resection</t>
  </si>
  <si>
    <t>baseline resected tumor location (L/R = left/right; UL/ML/LL = upper lobe/middle lobe/lower lobe)</t>
  </si>
  <si>
    <t>*American Joint Committee on Cancer Cancer Staging Manual, 7th Ed.</t>
  </si>
  <si>
    <t>Annotation Key</t>
  </si>
  <si>
    <t>Column</t>
  </si>
  <si>
    <t>Description</t>
  </si>
  <si>
    <t>Map Code</t>
  </si>
  <si>
    <t>NA</t>
  </si>
  <si>
    <t>Local/Regional Recurrence Only, Recurrence in Contralateral Lung</t>
  </si>
  <si>
    <t> No Evidence of Disease</t>
  </si>
  <si>
    <t>Local/Regional Recurrence Only, Recurrence in Lymph Node(s)</t>
  </si>
  <si>
    <t>Local/Regional Recurrence Only, Recurrence in Chest Wall</t>
  </si>
  <si>
    <t>Local/Regional Recurrence Only, Recurrence in Ipsilateral Lung</t>
  </si>
  <si>
    <t>Recurrence and Metastasis</t>
  </si>
  <si>
    <t> Disease Progression/Metastasis Only</t>
  </si>
  <si>
    <t>4.5 years post-op</t>
  </si>
  <si>
    <t>4.2 years post-op</t>
  </si>
  <si>
    <t>Local/Regional Recurrence Only, Recurrence in Mediastinum</t>
  </si>
  <si>
    <t>17 months post-op</t>
  </si>
  <si>
    <t>12 months post-op</t>
  </si>
  <si>
    <t>27 months post-op &amp; 32 months post-op</t>
  </si>
  <si>
    <t>30 months post-op</t>
  </si>
  <si>
    <t>6 months post-op</t>
  </si>
  <si>
    <t>15 months post-op</t>
  </si>
  <si>
    <t>11 months post-op &amp; 12 months post-op</t>
  </si>
  <si>
    <t>7 months post-op</t>
  </si>
  <si>
    <t>4 months post-op</t>
  </si>
  <si>
    <t>3.2 years post-op</t>
  </si>
  <si>
    <t>3.5 years post-op</t>
  </si>
  <si>
    <t>2.5 months pre-baseline</t>
  </si>
  <si>
    <t xml:space="preserve">Docetaxel: (2.5 months pre-baseline) </t>
  </si>
  <si>
    <t xml:space="preserve">30 months pre baseline &amp; 11 months pre-baseline  </t>
  </si>
  <si>
    <t xml:space="preserve">Lobectomy,  (24 months post-op) </t>
  </si>
  <si>
    <t xml:space="preserve">Wedge, new primary lung tumor  (19 months post-op) </t>
  </si>
  <si>
    <t>Wedge: (32 months pre-baseline)</t>
  </si>
  <si>
    <t>Pre-Baseline Surgeries</t>
  </si>
  <si>
    <t xml:space="preserve">Lobectomy,  new primary lung tumor, (3.7 years post-op) </t>
  </si>
  <si>
    <t>additional surgical lung procedures received post-baseline surgery</t>
  </si>
  <si>
    <t>surgical lung procedures received prior to baseline surgery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</si>
</sst>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1" x14ac:knownFonts="1">
    <font>
      <sz val="10"/>
      <name val="Arial"/>
    </font>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1"/>
      <color theme="1"/>
      <name val="Calibri"/>
      <family val="2"/>
      <scheme val="minor"/>
    </font>
    <font>
      <b/>
      <sz val="10"/>
      <name val="Arial"/>
      <family val="2"/>
    </font>
    <font>
      <b/>
      <sz val="10"/>
      <color indexed="9"/>
      <name val="Arial"/>
      <family val="2"/>
    </font>
    <font>
      <sz val="10"/>
      <color indexed="9"/>
      <name val="Arial"/>
      <family val="2"/>
    </font>
    <font>
      <sz val="6"/>
      <name val="Times"/>
      <family val="1"/>
    </font>
    <font>
      <sz val="12"/>
      <name val="Times"/>
      <family val="1"/>
    </font>
    <font>
      <sz val="12"/>
      <name val="Arial"/>
      <family val="2"/>
    </font>
    <font>
      <sz val="9"/>
      <name val="Arial"/>
      <family val="2"/>
    </font>
    <font>
      <b/>
      <sz val="11"/>
      <color indexed="72"/>
      <name val="Calibri"/>
      <family val="2"/>
      <scheme val="minor"/>
    </font>
    <font>
      <sz val="11"/>
      <color indexed="8"/>
      <name val="Calibri"/>
      <family val="2"/>
      <scheme val="minor"/>
    </font>
    <font>
      <sz val="11"/>
      <name val="Calibri"/>
      <family val="2"/>
      <scheme val="minor"/>
    </font>
    <font>
      <i/>
      <sz val="11"/>
      <color indexed="8"/>
      <name val="Calibri"/>
      <family val="2"/>
      <scheme val="minor"/>
    </font>
    <font>
      <sz val="11"/>
      <color rgb="FF000000"/>
      <name val="Calibri"/>
      <family val="2"/>
      <scheme val="minor"/>
    </font>
    <font>
      <b/>
      <sz val="11"/>
      <name val="Calibri"/>
      <family val="2"/>
      <scheme val="minor"/>
    </font>
    <font>
      <b/>
      <sz val="11"/>
      <color rgb="FF000000"/>
      <name val="Calibri"/>
      <family val="2"/>
      <scheme val="minor"/>
    </font>
    <font>
      <b/>
      <sz val="13"/>
      <name val="Calibri"/>
      <family val="2"/>
      <scheme val="minor"/>
    </font>
  </fonts>
  <fills count="6">
    <fill>
      <patternFill patternType="none"/>
    </fill>
    <fill>
      <patternFill patternType="gray125"/>
    </fill>
    <fill>
      <patternFill patternType="solid">
        <fgColor indexed="22"/>
        <bgColor indexed="64"/>
      </patternFill>
    </fill>
    <fill>
      <patternFill patternType="solid">
        <fgColor indexed="11"/>
        <bgColor indexed="64"/>
      </patternFill>
    </fill>
    <fill>
      <patternFill patternType="solid">
        <fgColor rgb="FFC0C0C0"/>
        <bgColor indexed="64"/>
      </patternFill>
    </fill>
    <fill>
      <patternFill patternType="solid">
        <fgColor rgb="FF00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style="double">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double">
        <color indexed="64"/>
      </left>
      <right/>
      <top/>
      <bottom style="double">
        <color indexed="64"/>
      </bottom>
      <diagonal/>
    </border>
    <border>
      <left/>
      <right/>
      <top/>
      <bottom style="double">
        <color indexed="64"/>
      </bottom>
      <diagonal/>
    </border>
  </borders>
  <cellStyleXfs count="4">
    <xf numFmtId="0" fontId="0" fillId="0" borderId="0"/>
    <xf numFmtId="0" fontId="3" fillId="0" borderId="0" applyNumberFormat="0" applyFont="0" applyFill="0" applyBorder="0" applyAlignment="0" applyProtection="0"/>
    <xf numFmtId="0" fontId="3" fillId="0" borderId="0"/>
    <xf numFmtId="0" fontId="3" fillId="0" borderId="0"/>
  </cellStyleXfs>
  <cellXfs count="72">
    <xf numFmtId="0" fontId="0" fillId="0" borderId="0" xfId="0"/>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quotePrefix="1"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0" xfId="2" applyFont="1"/>
    <xf numFmtId="0" fontId="3" fillId="0" borderId="0" xfId="2"/>
    <xf numFmtId="0" fontId="6" fillId="0" borderId="2" xfId="2" applyFont="1" applyBorder="1"/>
    <xf numFmtId="0" fontId="3" fillId="0" borderId="3" xfId="2" applyBorder="1"/>
    <xf numFmtId="0" fontId="3" fillId="0" borderId="4" xfId="2" applyBorder="1"/>
    <xf numFmtId="0" fontId="3" fillId="2" borderId="0" xfId="2" applyFill="1" applyAlignment="1">
      <alignment horizontal="center" vertical="center"/>
    </xf>
    <xf numFmtId="0" fontId="7" fillId="2" borderId="0" xfId="2" applyFont="1" applyFill="1" applyAlignment="1">
      <alignment horizontal="center"/>
    </xf>
    <xf numFmtId="0" fontId="8" fillId="2" borderId="0" xfId="2" applyFont="1" applyFill="1" applyAlignment="1">
      <alignment horizontal="center"/>
    </xf>
    <xf numFmtId="0" fontId="3" fillId="2" borderId="0" xfId="2" applyFill="1"/>
    <xf numFmtId="0" fontId="7" fillId="2" borderId="0" xfId="2" applyFont="1" applyFill="1" applyAlignment="1">
      <alignment horizontal="right" vertical="center"/>
    </xf>
    <xf numFmtId="0" fontId="3" fillId="2" borderId="0" xfId="2" applyFill="1" applyAlignment="1">
      <alignment horizontal="center"/>
    </xf>
    <xf numFmtId="164" fontId="3" fillId="2" borderId="0" xfId="2" applyNumberFormat="1" applyFill="1" applyAlignment="1">
      <alignment horizontal="center"/>
    </xf>
    <xf numFmtId="1" fontId="8" fillId="2" borderId="0" xfId="2" applyNumberFormat="1" applyFont="1" applyFill="1"/>
    <xf numFmtId="0" fontId="9" fillId="0" borderId="5" xfId="2" applyFont="1" applyBorder="1" applyAlignment="1">
      <alignment horizontal="center" vertical="center" wrapText="1"/>
    </xf>
    <xf numFmtId="0" fontId="9" fillId="0" borderId="6" xfId="2" applyFont="1" applyBorder="1" applyAlignment="1">
      <alignment horizontal="center" vertical="center" wrapText="1"/>
    </xf>
    <xf numFmtId="164" fontId="3" fillId="2" borderId="0" xfId="2" applyNumberFormat="1" applyFill="1"/>
    <xf numFmtId="0" fontId="9" fillId="0" borderId="7" xfId="2" applyFont="1" applyBorder="1" applyAlignment="1">
      <alignment horizontal="center" vertical="center" wrapText="1"/>
    </xf>
    <xf numFmtId="0" fontId="9" fillId="0" borderId="0" xfId="2" applyFont="1" applyAlignment="1">
      <alignment horizontal="center" vertical="center" wrapText="1"/>
    </xf>
    <xf numFmtId="0" fontId="9" fillId="0" borderId="0" xfId="2" applyFont="1" applyAlignment="1">
      <alignment wrapText="1"/>
    </xf>
    <xf numFmtId="0" fontId="10" fillId="0" borderId="0" xfId="2" applyFont="1" applyAlignment="1">
      <alignment horizontal="center" vertical="center" wrapText="1"/>
    </xf>
    <xf numFmtId="0" fontId="10" fillId="0" borderId="0" xfId="2" applyFont="1" applyAlignment="1">
      <alignment wrapText="1"/>
    </xf>
    <xf numFmtId="0" fontId="9" fillId="0" borderId="7" xfId="2" applyFont="1" applyBorder="1" applyAlignment="1">
      <alignment wrapText="1"/>
    </xf>
    <xf numFmtId="0" fontId="9" fillId="0" borderId="10" xfId="2" applyFont="1" applyBorder="1" applyAlignment="1">
      <alignment horizontal="center" vertical="center" wrapText="1"/>
    </xf>
    <xf numFmtId="0" fontId="9" fillId="0" borderId="11" xfId="2" applyFont="1" applyBorder="1" applyAlignment="1">
      <alignment horizontal="center" vertical="center" wrapText="1"/>
    </xf>
    <xf numFmtId="0" fontId="11" fillId="0" borderId="0" xfId="2" applyFont="1" applyAlignment="1">
      <alignment horizontal="center" vertical="center" wrapText="1"/>
    </xf>
    <xf numFmtId="0" fontId="11" fillId="0" borderId="0" xfId="2" applyFont="1" applyAlignment="1">
      <alignment wrapText="1"/>
    </xf>
    <xf numFmtId="0" fontId="11" fillId="0" borderId="0" xfId="2" applyFont="1" applyAlignment="1">
      <alignment horizontal="center" vertical="center" textRotation="180" wrapText="1"/>
    </xf>
    <xf numFmtId="0" fontId="12" fillId="4" borderId="1" xfId="2" applyFont="1" applyFill="1" applyBorder="1" applyAlignment="1">
      <alignment horizontal="center" vertical="center"/>
    </xf>
    <xf numFmtId="0" fontId="13" fillId="0" borderId="1" xfId="1" applyNumberFormat="1" applyFont="1" applyFill="1" applyBorder="1" applyAlignment="1" applyProtection="1">
      <alignment horizontal="center" vertical="center"/>
    </xf>
    <xf numFmtId="0" fontId="4" fillId="0" borderId="0" xfId="0" applyFont="1" applyAlignment="1">
      <alignment horizontal="center" vertical="center"/>
    </xf>
    <xf numFmtId="0" fontId="14" fillId="0" borderId="1" xfId="0" applyFont="1" applyFill="1" applyBorder="1" applyAlignment="1">
      <alignment horizontal="center" vertical="center"/>
    </xf>
    <xf numFmtId="0" fontId="15" fillId="0" borderId="0" xfId="0" applyFont="1" applyAlignment="1">
      <alignment horizontal="center" vertical="center"/>
    </xf>
    <xf numFmtId="0" fontId="5" fillId="0" borderId="0" xfId="0" applyFont="1"/>
    <xf numFmtId="1" fontId="14" fillId="0" borderId="1" xfId="0" applyNumberFormat="1" applyFont="1" applyFill="1" applyBorder="1" applyAlignment="1">
      <alignment horizontal="center" vertical="center"/>
    </xf>
    <xf numFmtId="164" fontId="14" fillId="0" borderId="1" xfId="0" applyNumberFormat="1" applyFont="1" applyFill="1" applyBorder="1" applyAlignment="1">
      <alignment horizontal="center" vertical="center"/>
    </xf>
    <xf numFmtId="9" fontId="5" fillId="0" borderId="1" xfId="0" applyNumberFormat="1" applyFont="1" applyFill="1" applyBorder="1" applyAlignment="1">
      <alignment horizontal="center" vertical="center"/>
    </xf>
    <xf numFmtId="0" fontId="18" fillId="0" borderId="0" xfId="3" applyFont="1" applyAlignment="1">
      <alignment horizontal="left"/>
    </xf>
    <xf numFmtId="0" fontId="18" fillId="0" borderId="0" xfId="3" applyFont="1" applyAlignment="1">
      <alignment wrapText="1"/>
    </xf>
    <xf numFmtId="0" fontId="18" fillId="0" borderId="0" xfId="3" applyFont="1" applyAlignment="1">
      <alignment horizontal="center"/>
    </xf>
    <xf numFmtId="0" fontId="15" fillId="0" borderId="0" xfId="2" applyFont="1"/>
    <xf numFmtId="0" fontId="15" fillId="0" borderId="0" xfId="3" applyFont="1" applyAlignment="1">
      <alignment horizontal="center"/>
    </xf>
    <xf numFmtId="0" fontId="18" fillId="3" borderId="0" xfId="3" applyFont="1" applyFill="1" applyAlignment="1">
      <alignment horizontal="left"/>
    </xf>
    <xf numFmtId="0" fontId="15" fillId="0" borderId="0" xfId="3" applyFont="1"/>
    <xf numFmtId="0" fontId="18" fillId="2" borderId="0" xfId="3" applyFont="1" applyFill="1" applyAlignment="1">
      <alignment horizontal="left" vertical="center"/>
    </xf>
    <xf numFmtId="0" fontId="15" fillId="0" borderId="0" xfId="3" applyFont="1" applyAlignment="1">
      <alignment wrapText="1"/>
    </xf>
    <xf numFmtId="0" fontId="18" fillId="0" borderId="0" xfId="2" applyFont="1"/>
    <xf numFmtId="0" fontId="20" fillId="0" borderId="0" xfId="2" applyFont="1"/>
    <xf numFmtId="0" fontId="18" fillId="0" borderId="1" xfId="3" applyFont="1" applyBorder="1" applyAlignment="1">
      <alignment horizontal="left" vertical="center"/>
    </xf>
    <xf numFmtId="0" fontId="15" fillId="0" borderId="1" xfId="2" applyFont="1" applyBorder="1"/>
    <xf numFmtId="0" fontId="18" fillId="0" borderId="1" xfId="2" applyFont="1" applyBorder="1"/>
    <xf numFmtId="0" fontId="19" fillId="0" borderId="1" xfId="2" applyFont="1" applyBorder="1"/>
    <xf numFmtId="0" fontId="17" fillId="0" borderId="1" xfId="2" applyFont="1" applyBorder="1"/>
    <xf numFmtId="0" fontId="13" fillId="0" borderId="0" xfId="1" applyNumberFormat="1" applyFont="1" applyFill="1" applyBorder="1" applyAlignment="1" applyProtection="1">
      <alignment horizontal="center" vertical="center"/>
    </xf>
    <xf numFmtId="0" fontId="14"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0" applyFont="1" applyFill="1" applyAlignment="1">
      <alignment horizontal="center" vertical="center"/>
    </xf>
    <xf numFmtId="0" fontId="18"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7" fillId="0" borderId="0" xfId="0" applyFont="1" applyFill="1" applyBorder="1" applyAlignment="1">
      <alignment horizontal="center" vertical="center"/>
    </xf>
    <xf numFmtId="0" fontId="1" fillId="0" borderId="0" xfId="0" applyFont="1" applyFill="1" applyAlignment="1">
      <alignment horizontal="center" vertical="center"/>
    </xf>
    <xf numFmtId="0" fontId="11" fillId="5" borderId="8" xfId="2" applyFont="1" applyFill="1" applyBorder="1" applyAlignment="1">
      <alignment horizontal="center" vertical="center" wrapText="1"/>
    </xf>
    <xf numFmtId="0" fontId="11" fillId="5" borderId="1" xfId="2" applyFont="1" applyFill="1" applyBorder="1" applyAlignment="1">
      <alignment horizontal="center" vertical="center" wrapText="1"/>
    </xf>
    <xf numFmtId="0" fontId="11" fillId="0" borderId="0" xfId="2" applyFont="1" applyAlignment="1">
      <alignment horizontal="center" vertical="center" wrapText="1"/>
    </xf>
    <xf numFmtId="0" fontId="11" fillId="5" borderId="9" xfId="2" applyFont="1" applyFill="1" applyBorder="1" applyAlignment="1">
      <alignment horizontal="center" vertical="center" wrapText="1"/>
    </xf>
    <xf numFmtId="0" fontId="10" fillId="0" borderId="0" xfId="2" applyFont="1" applyAlignment="1">
      <alignment horizontal="center" vertical="center" wrapText="1"/>
    </xf>
  </cellXfs>
  <cellStyles count="4">
    <cellStyle name="Normal" xfId="0" builtinId="0"/>
    <cellStyle name="Normal 2" xfId="1"/>
    <cellStyle name="Normal 3" xfId="2"/>
    <cellStyle name="Normal 4" xfId="3"/>
  </cellStyles>
  <dxfs count="0"/>
  <tableStyles count="0" defaultTableStyle="TableStyleMedium2" defaultPivotStyle="PivotStyleLight16"/>
  <colors>
    <mruColors>
      <color rgb="FF00FF00"/>
      <color rgb="FFC0C0C0"/>
      <color rgb="FFFBC7CE"/>
      <color rgb="FF73FCD6"/>
      <color rgb="FFFE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7"/>
  <sheetViews>
    <sheetView tabSelected="1" workbookViewId="0"/>
  </sheetViews>
  <sheetFormatPr defaultColWidth="8.85546875" defaultRowHeight="12.75" x14ac:dyDescent="0.2"/>
  <cols>
    <col min="1" max="31" width="5.7109375" style="6" customWidth="1"/>
    <col min="32" max="16384" width="8.85546875" style="6"/>
  </cols>
  <sheetData>
    <row r="1" spans="1:26" x14ac:dyDescent="0.2">
      <c r="A1" s="5" t="s">
        <v>314</v>
      </c>
      <c r="D1" s="6" t="s">
        <v>315</v>
      </c>
      <c r="J1" s="6" t="s">
        <v>316</v>
      </c>
    </row>
    <row r="2" spans="1:26" x14ac:dyDescent="0.2">
      <c r="A2" s="6" t="s">
        <v>317</v>
      </c>
    </row>
    <row r="3" spans="1:26" x14ac:dyDescent="0.2">
      <c r="A3" s="7" t="s">
        <v>318</v>
      </c>
      <c r="B3" s="8"/>
      <c r="C3" s="8"/>
      <c r="D3" s="8" t="s">
        <v>322</v>
      </c>
      <c r="E3" s="8"/>
      <c r="F3" s="8"/>
      <c r="G3" s="8"/>
      <c r="H3" s="8" t="s">
        <v>319</v>
      </c>
      <c r="I3" s="8"/>
      <c r="J3" s="8"/>
      <c r="K3" s="8"/>
      <c r="L3" s="8"/>
      <c r="M3" s="8"/>
      <c r="N3" s="8"/>
      <c r="O3" s="8"/>
      <c r="P3" s="8"/>
      <c r="Q3" s="8"/>
      <c r="R3" s="8"/>
      <c r="S3" s="8"/>
      <c r="T3" s="8"/>
      <c r="U3" s="8"/>
      <c r="V3" s="8"/>
      <c r="W3" s="8"/>
      <c r="X3" s="8"/>
      <c r="Y3" s="8"/>
      <c r="Z3" s="9"/>
    </row>
    <row r="4" spans="1:26" ht="30" customHeight="1" x14ac:dyDescent="0.2">
      <c r="A4" s="10"/>
      <c r="B4" s="11" t="s">
        <v>320</v>
      </c>
      <c r="C4" s="12">
        <v>1</v>
      </c>
      <c r="D4" s="12">
        <v>2</v>
      </c>
      <c r="E4" s="12">
        <v>3</v>
      </c>
      <c r="F4" s="12">
        <v>4</v>
      </c>
      <c r="G4" s="12">
        <v>5</v>
      </c>
      <c r="H4" s="12">
        <v>6</v>
      </c>
      <c r="I4" s="12">
        <v>7</v>
      </c>
      <c r="J4" s="12">
        <v>8</v>
      </c>
      <c r="K4" s="12">
        <v>9</v>
      </c>
      <c r="L4" s="12">
        <v>10</v>
      </c>
      <c r="M4" s="12">
        <v>11</v>
      </c>
      <c r="N4" s="12">
        <v>12</v>
      </c>
      <c r="O4" s="12">
        <v>13</v>
      </c>
      <c r="P4" s="12">
        <v>14</v>
      </c>
      <c r="Q4" s="12">
        <v>15</v>
      </c>
      <c r="R4" s="12">
        <v>16</v>
      </c>
      <c r="S4" s="12">
        <v>17</v>
      </c>
      <c r="T4" s="12">
        <v>18</v>
      </c>
      <c r="U4" s="12">
        <v>19</v>
      </c>
      <c r="V4" s="12">
        <v>20</v>
      </c>
      <c r="W4" s="12">
        <v>21</v>
      </c>
      <c r="X4" s="12">
        <v>22</v>
      </c>
      <c r="Y4" s="12">
        <v>23</v>
      </c>
      <c r="Z4" s="13"/>
    </row>
    <row r="5" spans="1:26" ht="30" customHeight="1" thickBot="1" x14ac:dyDescent="0.25">
      <c r="A5" s="14" t="s">
        <v>252</v>
      </c>
      <c r="B5" s="10" t="s">
        <v>321</v>
      </c>
      <c r="C5" s="15">
        <v>0</v>
      </c>
      <c r="D5" s="15">
        <f>0.8+G9</f>
        <v>0.8</v>
      </c>
      <c r="E5" s="16">
        <f t="shared" ref="E5:Y5" si="0">0.8*D4</f>
        <v>1.6</v>
      </c>
      <c r="F5" s="16">
        <f t="shared" si="0"/>
        <v>2.4000000000000004</v>
      </c>
      <c r="G5" s="16">
        <f t="shared" si="0"/>
        <v>3.2</v>
      </c>
      <c r="H5" s="16">
        <f t="shared" si="0"/>
        <v>4</v>
      </c>
      <c r="I5" s="16">
        <f t="shared" si="0"/>
        <v>4.8000000000000007</v>
      </c>
      <c r="J5" s="16">
        <f t="shared" si="0"/>
        <v>5.6000000000000005</v>
      </c>
      <c r="K5" s="16">
        <f t="shared" si="0"/>
        <v>6.4</v>
      </c>
      <c r="L5" s="16">
        <f t="shared" si="0"/>
        <v>7.2</v>
      </c>
      <c r="M5" s="16">
        <f t="shared" si="0"/>
        <v>8</v>
      </c>
      <c r="N5" s="16">
        <f t="shared" si="0"/>
        <v>8.8000000000000007</v>
      </c>
      <c r="O5" s="16">
        <f t="shared" si="0"/>
        <v>9.6000000000000014</v>
      </c>
      <c r="P5" s="16">
        <f t="shared" si="0"/>
        <v>10.4</v>
      </c>
      <c r="Q5" s="16">
        <f t="shared" si="0"/>
        <v>11.200000000000001</v>
      </c>
      <c r="R5" s="16">
        <f t="shared" si="0"/>
        <v>12</v>
      </c>
      <c r="S5" s="16">
        <f t="shared" si="0"/>
        <v>12.8</v>
      </c>
      <c r="T5" s="16">
        <f t="shared" si="0"/>
        <v>13.600000000000001</v>
      </c>
      <c r="U5" s="16">
        <f t="shared" si="0"/>
        <v>14.4</v>
      </c>
      <c r="V5" s="16">
        <f t="shared" si="0"/>
        <v>15.200000000000001</v>
      </c>
      <c r="W5" s="16">
        <f t="shared" si="0"/>
        <v>16</v>
      </c>
      <c r="X5" s="16">
        <f t="shared" si="0"/>
        <v>16.8</v>
      </c>
      <c r="Y5" s="16">
        <f t="shared" si="0"/>
        <v>17.600000000000001</v>
      </c>
      <c r="Z5" s="13" t="s">
        <v>321</v>
      </c>
    </row>
    <row r="6" spans="1:26" ht="30" customHeight="1" thickTop="1" x14ac:dyDescent="0.2">
      <c r="A6" s="17">
        <v>1</v>
      </c>
      <c r="B6" s="13">
        <v>0</v>
      </c>
      <c r="C6" s="18"/>
      <c r="D6" s="19"/>
      <c r="E6" s="19"/>
      <c r="F6" s="19"/>
      <c r="G6" s="19"/>
      <c r="H6" s="19"/>
      <c r="I6" s="19"/>
      <c r="J6" s="19"/>
      <c r="K6" s="19"/>
      <c r="L6" s="19"/>
      <c r="M6" s="19"/>
      <c r="N6" s="19"/>
      <c r="O6" s="19"/>
      <c r="P6" s="19"/>
      <c r="Q6" s="19"/>
      <c r="R6" s="19"/>
      <c r="S6" s="19"/>
      <c r="T6" s="19"/>
      <c r="U6" s="19"/>
      <c r="V6" s="19"/>
      <c r="W6" s="19"/>
      <c r="X6" s="19"/>
      <c r="Y6" s="19"/>
      <c r="Z6" s="13">
        <v>0</v>
      </c>
    </row>
    <row r="7" spans="1:26" ht="30" customHeight="1" x14ac:dyDescent="0.2">
      <c r="A7" s="17">
        <v>2</v>
      </c>
      <c r="B7" s="20">
        <f t="shared" ref="B7:B40" si="1">A6*0.8</f>
        <v>0.8</v>
      </c>
      <c r="C7" s="21"/>
      <c r="D7" s="22"/>
      <c r="E7" s="22"/>
      <c r="F7" s="22"/>
      <c r="G7" s="22"/>
      <c r="H7" s="22"/>
      <c r="I7" s="22"/>
      <c r="J7" s="22"/>
      <c r="K7" s="22"/>
      <c r="L7" s="22"/>
      <c r="M7" s="22"/>
      <c r="N7" s="23"/>
      <c r="O7" s="22"/>
      <c r="P7" s="22"/>
      <c r="Q7" s="22"/>
      <c r="R7" s="22"/>
      <c r="S7" s="22"/>
      <c r="T7" s="22"/>
      <c r="U7" s="22"/>
      <c r="V7" s="22"/>
      <c r="W7" s="23"/>
      <c r="X7" s="23"/>
      <c r="Y7" s="22"/>
      <c r="Z7" s="20">
        <f t="shared" ref="Z7:Z40" si="2">A6*0.8</f>
        <v>0.8</v>
      </c>
    </row>
    <row r="8" spans="1:26" ht="30" customHeight="1" x14ac:dyDescent="0.2">
      <c r="A8" s="17">
        <v>3</v>
      </c>
      <c r="B8" s="20">
        <f t="shared" si="1"/>
        <v>1.6</v>
      </c>
      <c r="C8" s="21"/>
      <c r="D8" s="22"/>
      <c r="E8" s="32" t="s">
        <v>325</v>
      </c>
      <c r="F8" s="32" t="s">
        <v>325</v>
      </c>
      <c r="G8" s="32" t="s">
        <v>325</v>
      </c>
      <c r="H8" s="32" t="s">
        <v>325</v>
      </c>
      <c r="I8" s="32" t="s">
        <v>325</v>
      </c>
      <c r="J8" s="32" t="s">
        <v>325</v>
      </c>
      <c r="K8" s="32" t="s">
        <v>325</v>
      </c>
      <c r="L8" s="32" t="s">
        <v>325</v>
      </c>
      <c r="M8" s="32" t="s">
        <v>325</v>
      </c>
      <c r="N8" s="32" t="s">
        <v>325</v>
      </c>
      <c r="O8" s="32" t="s">
        <v>327</v>
      </c>
      <c r="P8" s="32" t="s">
        <v>327</v>
      </c>
      <c r="Q8" s="32" t="s">
        <v>327</v>
      </c>
      <c r="R8" s="32" t="s">
        <v>327</v>
      </c>
      <c r="S8" s="32" t="s">
        <v>327</v>
      </c>
      <c r="T8" s="32" t="s">
        <v>327</v>
      </c>
      <c r="U8" s="32" t="s">
        <v>327</v>
      </c>
      <c r="V8" s="32" t="s">
        <v>327</v>
      </c>
      <c r="W8" s="32" t="s">
        <v>327</v>
      </c>
      <c r="X8" s="23"/>
      <c r="Y8" s="22"/>
      <c r="Z8" s="20">
        <f t="shared" si="2"/>
        <v>1.6</v>
      </c>
    </row>
    <row r="9" spans="1:26" ht="30" customHeight="1" x14ac:dyDescent="0.2">
      <c r="A9" s="17">
        <v>4</v>
      </c>
      <c r="B9" s="20">
        <f t="shared" si="1"/>
        <v>2.4000000000000004</v>
      </c>
      <c r="C9" s="21"/>
      <c r="D9" s="22"/>
      <c r="E9" s="67" t="s">
        <v>284</v>
      </c>
      <c r="F9" s="67"/>
      <c r="G9" s="67"/>
      <c r="H9" s="67"/>
      <c r="I9" s="29"/>
      <c r="J9" s="67" t="s">
        <v>310</v>
      </c>
      <c r="K9" s="67"/>
      <c r="L9" s="67"/>
      <c r="M9" s="67"/>
      <c r="N9" s="29"/>
      <c r="O9" s="67" t="s">
        <v>313</v>
      </c>
      <c r="P9" s="67"/>
      <c r="Q9" s="67"/>
      <c r="R9" s="67"/>
      <c r="S9" s="29"/>
      <c r="T9" s="67" t="s">
        <v>288</v>
      </c>
      <c r="U9" s="67"/>
      <c r="V9" s="67"/>
      <c r="W9" s="67"/>
      <c r="X9" s="23"/>
      <c r="Y9" s="22"/>
      <c r="Z9" s="20">
        <f t="shared" si="2"/>
        <v>2.4000000000000004</v>
      </c>
    </row>
    <row r="10" spans="1:26" ht="30" customHeight="1" x14ac:dyDescent="0.2">
      <c r="A10" s="17">
        <v>5</v>
      </c>
      <c r="B10" s="20">
        <f t="shared" si="1"/>
        <v>3.2</v>
      </c>
      <c r="C10" s="21"/>
      <c r="D10" s="22"/>
      <c r="E10" s="68" t="s">
        <v>308</v>
      </c>
      <c r="F10" s="68"/>
      <c r="G10" s="68"/>
      <c r="H10" s="68"/>
      <c r="I10" s="29"/>
      <c r="J10" s="68" t="s">
        <v>312</v>
      </c>
      <c r="K10" s="68"/>
      <c r="L10" s="68"/>
      <c r="M10" s="68"/>
      <c r="N10" s="30"/>
      <c r="O10" s="68" t="s">
        <v>286</v>
      </c>
      <c r="P10" s="68"/>
      <c r="Q10" s="68"/>
      <c r="R10" s="68"/>
      <c r="S10" s="29"/>
      <c r="T10" s="68" t="s">
        <v>290</v>
      </c>
      <c r="U10" s="68"/>
      <c r="V10" s="68"/>
      <c r="W10" s="68"/>
      <c r="X10" s="23"/>
      <c r="Y10" s="22"/>
      <c r="Z10" s="20">
        <f t="shared" si="2"/>
        <v>3.2</v>
      </c>
    </row>
    <row r="11" spans="1:26" ht="30" customHeight="1" x14ac:dyDescent="0.2">
      <c r="A11" s="17">
        <v>6</v>
      </c>
      <c r="B11" s="20">
        <f t="shared" si="1"/>
        <v>4</v>
      </c>
      <c r="C11" s="21"/>
      <c r="D11" s="22"/>
      <c r="E11" s="68" t="s">
        <v>300</v>
      </c>
      <c r="F11" s="68"/>
      <c r="G11" s="68"/>
      <c r="H11" s="68"/>
      <c r="I11" s="29"/>
      <c r="J11" s="68" t="s">
        <v>301</v>
      </c>
      <c r="K11" s="68"/>
      <c r="L11" s="68"/>
      <c r="M11" s="68"/>
      <c r="N11" s="30"/>
      <c r="O11" s="68" t="s">
        <v>287</v>
      </c>
      <c r="P11" s="68"/>
      <c r="Q11" s="68"/>
      <c r="R11" s="68"/>
      <c r="S11" s="29"/>
      <c r="T11" s="68" t="s">
        <v>291</v>
      </c>
      <c r="U11" s="68"/>
      <c r="V11" s="68"/>
      <c r="W11" s="68"/>
      <c r="X11" s="23"/>
      <c r="Y11" s="22"/>
      <c r="Z11" s="20">
        <f t="shared" si="2"/>
        <v>4</v>
      </c>
    </row>
    <row r="12" spans="1:26" ht="30" customHeight="1" x14ac:dyDescent="0.2">
      <c r="A12" s="17">
        <v>7</v>
      </c>
      <c r="B12" s="20">
        <f t="shared" si="1"/>
        <v>4.8000000000000007</v>
      </c>
      <c r="C12" s="21"/>
      <c r="D12" s="22"/>
      <c r="E12" s="68" t="s">
        <v>309</v>
      </c>
      <c r="F12" s="68"/>
      <c r="G12" s="68"/>
      <c r="H12" s="68"/>
      <c r="I12" s="29"/>
      <c r="J12" s="68" t="s">
        <v>311</v>
      </c>
      <c r="K12" s="68"/>
      <c r="L12" s="68"/>
      <c r="M12" s="68"/>
      <c r="N12" s="29"/>
      <c r="O12" s="68" t="s">
        <v>289</v>
      </c>
      <c r="P12" s="68"/>
      <c r="Q12" s="68"/>
      <c r="R12" s="68"/>
      <c r="S12" s="29"/>
      <c r="T12" s="68" t="s">
        <v>292</v>
      </c>
      <c r="U12" s="68"/>
      <c r="V12" s="68"/>
      <c r="W12" s="68"/>
      <c r="X12" s="23"/>
      <c r="Y12" s="22"/>
      <c r="Z12" s="20">
        <f t="shared" si="2"/>
        <v>4.8000000000000007</v>
      </c>
    </row>
    <row r="13" spans="1:26" ht="30" customHeight="1" x14ac:dyDescent="0.2">
      <c r="A13" s="17">
        <v>8</v>
      </c>
      <c r="B13" s="20">
        <f t="shared" si="1"/>
        <v>5.6000000000000005</v>
      </c>
      <c r="C13" s="21"/>
      <c r="D13" s="22"/>
      <c r="E13" s="29"/>
      <c r="F13" s="29"/>
      <c r="G13" s="29"/>
      <c r="H13" s="29"/>
      <c r="I13" s="29"/>
      <c r="J13" s="29"/>
      <c r="K13" s="29"/>
      <c r="L13" s="29"/>
      <c r="M13" s="29"/>
      <c r="N13" s="29"/>
      <c r="O13" s="29"/>
      <c r="P13" s="29"/>
      <c r="Q13" s="29"/>
      <c r="R13" s="29"/>
      <c r="S13" s="29"/>
      <c r="T13" s="29"/>
      <c r="U13" s="29"/>
      <c r="V13" s="29"/>
      <c r="W13" s="30"/>
      <c r="X13" s="23"/>
      <c r="Y13" s="22"/>
      <c r="Z13" s="20">
        <f t="shared" si="2"/>
        <v>5.6000000000000005</v>
      </c>
    </row>
    <row r="14" spans="1:26" ht="30" customHeight="1" x14ac:dyDescent="0.2">
      <c r="A14" s="17">
        <v>9</v>
      </c>
      <c r="B14" s="20">
        <f t="shared" si="1"/>
        <v>6.4</v>
      </c>
      <c r="C14" s="21"/>
      <c r="D14" s="22"/>
      <c r="E14" s="68" t="s">
        <v>285</v>
      </c>
      <c r="F14" s="68"/>
      <c r="G14" s="68"/>
      <c r="H14" s="68"/>
      <c r="I14" s="29"/>
      <c r="J14" s="68" t="s">
        <v>296</v>
      </c>
      <c r="K14" s="68"/>
      <c r="L14" s="68"/>
      <c r="M14" s="68"/>
      <c r="N14" s="29"/>
      <c r="O14" s="68" t="s">
        <v>299</v>
      </c>
      <c r="P14" s="68"/>
      <c r="Q14" s="68"/>
      <c r="R14" s="68"/>
      <c r="S14" s="29"/>
      <c r="T14" s="68" t="s">
        <v>263</v>
      </c>
      <c r="U14" s="68"/>
      <c r="V14" s="68"/>
      <c r="W14" s="68"/>
      <c r="X14" s="23"/>
      <c r="Y14" s="22"/>
      <c r="Z14" s="20">
        <f t="shared" si="2"/>
        <v>6.4</v>
      </c>
    </row>
    <row r="15" spans="1:26" ht="30" customHeight="1" x14ac:dyDescent="0.2">
      <c r="A15" s="17">
        <v>10</v>
      </c>
      <c r="B15" s="20">
        <f t="shared" si="1"/>
        <v>7.2</v>
      </c>
      <c r="C15" s="21"/>
      <c r="D15" s="22"/>
      <c r="E15" s="68" t="s">
        <v>293</v>
      </c>
      <c r="F15" s="68"/>
      <c r="G15" s="68"/>
      <c r="H15" s="68"/>
      <c r="I15" s="29"/>
      <c r="J15" s="68" t="s">
        <v>302</v>
      </c>
      <c r="K15" s="68"/>
      <c r="L15" s="68"/>
      <c r="M15" s="68"/>
      <c r="N15" s="29"/>
      <c r="O15" s="68" t="s">
        <v>259</v>
      </c>
      <c r="P15" s="68"/>
      <c r="Q15" s="68"/>
      <c r="R15" s="68"/>
      <c r="S15" s="29"/>
      <c r="T15" s="68" t="s">
        <v>264</v>
      </c>
      <c r="U15" s="68"/>
      <c r="V15" s="68"/>
      <c r="W15" s="68"/>
      <c r="X15" s="23"/>
      <c r="Y15" s="22"/>
      <c r="Z15" s="20">
        <f t="shared" si="2"/>
        <v>7.2</v>
      </c>
    </row>
    <row r="16" spans="1:26" ht="30" customHeight="1" x14ac:dyDescent="0.2">
      <c r="A16" s="17">
        <v>11</v>
      </c>
      <c r="B16" s="20">
        <f t="shared" si="1"/>
        <v>8</v>
      </c>
      <c r="C16" s="21"/>
      <c r="D16" s="22"/>
      <c r="E16" s="68" t="s">
        <v>294</v>
      </c>
      <c r="F16" s="68"/>
      <c r="G16" s="68"/>
      <c r="H16" s="68"/>
      <c r="I16" s="29"/>
      <c r="J16" s="68" t="s">
        <v>297</v>
      </c>
      <c r="K16" s="68"/>
      <c r="L16" s="68"/>
      <c r="M16" s="68"/>
      <c r="N16" s="29"/>
      <c r="O16" s="68" t="s">
        <v>261</v>
      </c>
      <c r="P16" s="68"/>
      <c r="Q16" s="68"/>
      <c r="R16" s="68"/>
      <c r="S16" s="29"/>
      <c r="T16" s="68" t="s">
        <v>260</v>
      </c>
      <c r="U16" s="68"/>
      <c r="V16" s="68"/>
      <c r="W16" s="68"/>
      <c r="X16" s="23"/>
      <c r="Y16" s="22"/>
      <c r="Z16" s="20">
        <f t="shared" si="2"/>
        <v>8</v>
      </c>
    </row>
    <row r="17" spans="1:26" ht="30" customHeight="1" x14ac:dyDescent="0.2">
      <c r="A17" s="17">
        <v>12</v>
      </c>
      <c r="B17" s="20">
        <f t="shared" si="1"/>
        <v>8.8000000000000007</v>
      </c>
      <c r="C17" s="21"/>
      <c r="D17" s="22"/>
      <c r="E17" s="68" t="s">
        <v>295</v>
      </c>
      <c r="F17" s="68"/>
      <c r="G17" s="68"/>
      <c r="H17" s="68"/>
      <c r="I17" s="29"/>
      <c r="J17" s="68" t="s">
        <v>298</v>
      </c>
      <c r="K17" s="68"/>
      <c r="L17" s="68"/>
      <c r="M17" s="68"/>
      <c r="N17" s="30"/>
      <c r="O17" s="68" t="s">
        <v>262</v>
      </c>
      <c r="P17" s="68"/>
      <c r="Q17" s="68"/>
      <c r="R17" s="68"/>
      <c r="S17" s="29"/>
      <c r="T17" s="68" t="s">
        <v>303</v>
      </c>
      <c r="U17" s="68"/>
      <c r="V17" s="68"/>
      <c r="W17" s="68"/>
      <c r="X17" s="23"/>
      <c r="Y17" s="22"/>
      <c r="Z17" s="20">
        <f t="shared" si="2"/>
        <v>8.8000000000000007</v>
      </c>
    </row>
    <row r="18" spans="1:26" ht="30" customHeight="1" x14ac:dyDescent="0.2">
      <c r="A18" s="17">
        <v>13</v>
      </c>
      <c r="B18" s="20">
        <f t="shared" si="1"/>
        <v>9.6000000000000014</v>
      </c>
      <c r="C18" s="21"/>
      <c r="D18" s="22"/>
      <c r="E18" s="29"/>
      <c r="F18" s="29"/>
      <c r="G18" s="29"/>
      <c r="H18" s="29"/>
      <c r="I18" s="29"/>
      <c r="J18" s="29"/>
      <c r="K18" s="29"/>
      <c r="L18" s="29"/>
      <c r="M18" s="29"/>
      <c r="N18" s="29"/>
      <c r="O18" s="29"/>
      <c r="P18" s="29"/>
      <c r="Q18" s="29"/>
      <c r="R18" s="29"/>
      <c r="S18" s="29"/>
      <c r="T18" s="29"/>
      <c r="U18" s="29"/>
      <c r="V18" s="29"/>
      <c r="W18" s="30"/>
      <c r="X18" s="23"/>
      <c r="Y18" s="22"/>
      <c r="Z18" s="20">
        <f t="shared" si="2"/>
        <v>9.6000000000000014</v>
      </c>
    </row>
    <row r="19" spans="1:26" ht="30" customHeight="1" x14ac:dyDescent="0.2">
      <c r="A19" s="17">
        <v>14</v>
      </c>
      <c r="B19" s="20">
        <f t="shared" si="1"/>
        <v>10.4</v>
      </c>
      <c r="C19" s="21"/>
      <c r="D19" s="22"/>
      <c r="E19" s="68" t="s">
        <v>265</v>
      </c>
      <c r="F19" s="68"/>
      <c r="G19" s="68"/>
      <c r="H19" s="68"/>
      <c r="I19" s="29"/>
      <c r="J19" s="68" t="s">
        <v>269</v>
      </c>
      <c r="K19" s="68"/>
      <c r="L19" s="68"/>
      <c r="M19" s="68"/>
      <c r="N19" s="29"/>
      <c r="O19" s="68" t="s">
        <v>274</v>
      </c>
      <c r="P19" s="68"/>
      <c r="Q19" s="68"/>
      <c r="R19" s="68"/>
      <c r="S19" s="29"/>
      <c r="T19" s="68" t="s">
        <v>278</v>
      </c>
      <c r="U19" s="68"/>
      <c r="V19" s="68"/>
      <c r="W19" s="68"/>
      <c r="X19" s="23"/>
      <c r="Y19" s="22"/>
      <c r="Z19" s="20">
        <f t="shared" si="2"/>
        <v>10.4</v>
      </c>
    </row>
    <row r="20" spans="1:26" ht="30" customHeight="1" x14ac:dyDescent="0.2">
      <c r="A20" s="17">
        <v>15</v>
      </c>
      <c r="B20" s="20">
        <f t="shared" si="1"/>
        <v>11.200000000000001</v>
      </c>
      <c r="C20" s="21"/>
      <c r="D20" s="22"/>
      <c r="E20" s="68" t="s">
        <v>266</v>
      </c>
      <c r="F20" s="68"/>
      <c r="G20" s="68"/>
      <c r="H20" s="68"/>
      <c r="I20" s="29"/>
      <c r="J20" s="68" t="s">
        <v>270</v>
      </c>
      <c r="K20" s="68"/>
      <c r="L20" s="68"/>
      <c r="M20" s="68"/>
      <c r="N20" s="30"/>
      <c r="O20" s="68" t="s">
        <v>273</v>
      </c>
      <c r="P20" s="68"/>
      <c r="Q20" s="68"/>
      <c r="R20" s="68"/>
      <c r="S20" s="29"/>
      <c r="T20" s="68" t="s">
        <v>279</v>
      </c>
      <c r="U20" s="68"/>
      <c r="V20" s="68"/>
      <c r="W20" s="68"/>
      <c r="X20" s="23"/>
      <c r="Y20" s="22"/>
      <c r="Z20" s="20">
        <f t="shared" si="2"/>
        <v>11.200000000000001</v>
      </c>
    </row>
    <row r="21" spans="1:26" ht="30" customHeight="1" x14ac:dyDescent="0.2">
      <c r="A21" s="17">
        <v>16</v>
      </c>
      <c r="B21" s="20">
        <f t="shared" si="1"/>
        <v>12</v>
      </c>
      <c r="C21" s="21"/>
      <c r="D21" s="22"/>
      <c r="E21" s="68" t="s">
        <v>267</v>
      </c>
      <c r="F21" s="68"/>
      <c r="G21" s="68"/>
      <c r="H21" s="68"/>
      <c r="I21" s="29"/>
      <c r="J21" s="68" t="s">
        <v>271</v>
      </c>
      <c r="K21" s="68"/>
      <c r="L21" s="68"/>
      <c r="M21" s="68"/>
      <c r="N21" s="30"/>
      <c r="O21" s="68" t="s">
        <v>275</v>
      </c>
      <c r="P21" s="68"/>
      <c r="Q21" s="68"/>
      <c r="R21" s="68"/>
      <c r="S21" s="29"/>
      <c r="T21" s="68" t="s">
        <v>277</v>
      </c>
      <c r="U21" s="68"/>
      <c r="V21" s="68"/>
      <c r="W21" s="68"/>
      <c r="X21" s="23"/>
      <c r="Y21" s="22"/>
      <c r="Z21" s="20">
        <f t="shared" si="2"/>
        <v>12</v>
      </c>
    </row>
    <row r="22" spans="1:26" ht="30" customHeight="1" x14ac:dyDescent="0.2">
      <c r="A22" s="17">
        <v>17</v>
      </c>
      <c r="B22" s="20">
        <f t="shared" si="1"/>
        <v>12.8</v>
      </c>
      <c r="C22" s="21"/>
      <c r="D22" s="22"/>
      <c r="E22" s="68" t="s">
        <v>268</v>
      </c>
      <c r="F22" s="68"/>
      <c r="G22" s="68"/>
      <c r="H22" s="68"/>
      <c r="I22" s="29"/>
      <c r="J22" s="68" t="s">
        <v>272</v>
      </c>
      <c r="K22" s="68"/>
      <c r="L22" s="68"/>
      <c r="M22" s="68"/>
      <c r="N22" s="29"/>
      <c r="O22" s="68" t="s">
        <v>276</v>
      </c>
      <c r="P22" s="68"/>
      <c r="Q22" s="68"/>
      <c r="R22" s="68"/>
      <c r="S22" s="29"/>
      <c r="T22" s="68" t="s">
        <v>280</v>
      </c>
      <c r="U22" s="68"/>
      <c r="V22" s="68"/>
      <c r="W22" s="68"/>
      <c r="X22" s="23"/>
      <c r="Y22" s="22"/>
      <c r="Z22" s="20">
        <f t="shared" si="2"/>
        <v>12.8</v>
      </c>
    </row>
    <row r="23" spans="1:26" ht="30" customHeight="1" x14ac:dyDescent="0.2">
      <c r="A23" s="17">
        <v>18</v>
      </c>
      <c r="B23" s="20">
        <f t="shared" si="1"/>
        <v>13.600000000000001</v>
      </c>
      <c r="C23" s="21"/>
      <c r="D23" s="22"/>
      <c r="E23" s="29"/>
      <c r="F23" s="29"/>
      <c r="G23" s="29"/>
      <c r="H23" s="29"/>
      <c r="I23" s="29"/>
      <c r="J23" s="29"/>
      <c r="K23" s="29"/>
      <c r="L23" s="29"/>
      <c r="M23" s="29"/>
      <c r="N23" s="29"/>
      <c r="O23" s="29"/>
      <c r="P23" s="29"/>
      <c r="Q23" s="29"/>
      <c r="R23" s="29"/>
      <c r="S23" s="29"/>
      <c r="T23" s="29"/>
      <c r="U23" s="29"/>
      <c r="V23" s="29"/>
      <c r="W23" s="29"/>
      <c r="X23" s="23"/>
      <c r="Y23" s="22"/>
      <c r="Z23" s="20">
        <f t="shared" si="2"/>
        <v>13.600000000000001</v>
      </c>
    </row>
    <row r="24" spans="1:26" ht="30" customHeight="1" x14ac:dyDescent="0.2">
      <c r="A24" s="17">
        <v>19</v>
      </c>
      <c r="B24" s="20">
        <f t="shared" si="1"/>
        <v>14.4</v>
      </c>
      <c r="C24" s="26"/>
      <c r="D24" s="22"/>
      <c r="E24" s="68" t="s">
        <v>281</v>
      </c>
      <c r="F24" s="68"/>
      <c r="G24" s="68"/>
      <c r="H24" s="68"/>
      <c r="I24" s="29"/>
      <c r="J24" s="69"/>
      <c r="K24" s="69"/>
      <c r="L24" s="69"/>
      <c r="M24" s="69"/>
      <c r="N24" s="29"/>
      <c r="O24" s="69"/>
      <c r="P24" s="69"/>
      <c r="Q24" s="69"/>
      <c r="R24" s="69"/>
      <c r="S24" s="29"/>
      <c r="T24" s="69"/>
      <c r="U24" s="69"/>
      <c r="V24" s="69"/>
      <c r="W24" s="69"/>
      <c r="X24" s="23"/>
      <c r="Y24" s="22"/>
      <c r="Z24" s="20">
        <f t="shared" si="2"/>
        <v>14.4</v>
      </c>
    </row>
    <row r="25" spans="1:26" ht="30" customHeight="1" x14ac:dyDescent="0.2">
      <c r="A25" s="17">
        <v>20</v>
      </c>
      <c r="B25" s="20">
        <f t="shared" si="1"/>
        <v>15.200000000000001</v>
      </c>
      <c r="C25" s="21"/>
      <c r="D25" s="22"/>
      <c r="E25" s="68" t="s">
        <v>283</v>
      </c>
      <c r="F25" s="68"/>
      <c r="G25" s="68"/>
      <c r="H25" s="68"/>
      <c r="I25" s="29"/>
      <c r="J25" s="69"/>
      <c r="K25" s="69"/>
      <c r="L25" s="69"/>
      <c r="M25" s="69"/>
      <c r="N25" s="29"/>
      <c r="O25" s="69"/>
      <c r="P25" s="69"/>
      <c r="Q25" s="69"/>
      <c r="R25" s="69"/>
      <c r="S25" s="29"/>
      <c r="T25" s="69"/>
      <c r="U25" s="69"/>
      <c r="V25" s="69"/>
      <c r="W25" s="69"/>
      <c r="X25" s="23"/>
      <c r="Y25" s="22"/>
      <c r="Z25" s="20">
        <f t="shared" si="2"/>
        <v>15.200000000000001</v>
      </c>
    </row>
    <row r="26" spans="1:26" ht="30" customHeight="1" x14ac:dyDescent="0.2">
      <c r="A26" s="17">
        <v>21</v>
      </c>
      <c r="B26" s="20">
        <f t="shared" si="1"/>
        <v>16</v>
      </c>
      <c r="C26" s="21"/>
      <c r="D26" s="22"/>
      <c r="E26" s="70" t="s">
        <v>282</v>
      </c>
      <c r="F26" s="70"/>
      <c r="G26" s="70"/>
      <c r="H26" s="70"/>
      <c r="I26" s="29"/>
      <c r="J26" s="69"/>
      <c r="K26" s="69"/>
      <c r="L26" s="69"/>
      <c r="M26" s="69"/>
      <c r="N26" s="31"/>
      <c r="O26" s="69"/>
      <c r="P26" s="69"/>
      <c r="Q26" s="69"/>
      <c r="R26" s="69"/>
      <c r="S26" s="29"/>
      <c r="T26" s="69"/>
      <c r="U26" s="69"/>
      <c r="V26" s="69"/>
      <c r="W26" s="69"/>
      <c r="X26" s="22"/>
      <c r="Y26" s="22"/>
      <c r="Z26" s="20">
        <f t="shared" si="2"/>
        <v>16</v>
      </c>
    </row>
    <row r="27" spans="1:26" ht="30" customHeight="1" x14ac:dyDescent="0.2">
      <c r="A27" s="17">
        <v>22</v>
      </c>
      <c r="B27" s="20">
        <f t="shared" si="1"/>
        <v>16.8</v>
      </c>
      <c r="C27" s="21"/>
      <c r="D27" s="22"/>
      <c r="E27" s="32" t="s">
        <v>329</v>
      </c>
      <c r="F27" s="32" t="s">
        <v>329</v>
      </c>
      <c r="G27" s="32" t="s">
        <v>329</v>
      </c>
      <c r="H27" s="32" t="s">
        <v>329</v>
      </c>
      <c r="I27" s="32" t="s">
        <v>329</v>
      </c>
      <c r="J27" s="32" t="s">
        <v>329</v>
      </c>
      <c r="K27" s="32" t="s">
        <v>329</v>
      </c>
      <c r="L27" s="32" t="s">
        <v>329</v>
      </c>
      <c r="M27" s="32" t="s">
        <v>329</v>
      </c>
      <c r="N27" s="32" t="s">
        <v>329</v>
      </c>
      <c r="O27" s="32" t="s">
        <v>331</v>
      </c>
      <c r="P27" s="32" t="s">
        <v>331</v>
      </c>
      <c r="Q27" s="32" t="s">
        <v>331</v>
      </c>
      <c r="R27" s="32" t="s">
        <v>331</v>
      </c>
      <c r="S27" s="32" t="s">
        <v>331</v>
      </c>
      <c r="T27" s="32" t="s">
        <v>331</v>
      </c>
      <c r="U27" s="32" t="s">
        <v>331</v>
      </c>
      <c r="V27" s="32" t="s">
        <v>331</v>
      </c>
      <c r="W27" s="32" t="s">
        <v>331</v>
      </c>
      <c r="X27" s="22"/>
      <c r="Y27" s="23"/>
      <c r="Z27" s="20">
        <f t="shared" si="2"/>
        <v>16.8</v>
      </c>
    </row>
    <row r="28" spans="1:26" ht="30" customHeight="1" x14ac:dyDescent="0.2">
      <c r="A28" s="17">
        <v>23</v>
      </c>
      <c r="B28" s="20">
        <f t="shared" si="1"/>
        <v>17.600000000000001</v>
      </c>
      <c r="C28" s="21"/>
      <c r="D28" s="22"/>
      <c r="E28" s="22"/>
      <c r="F28" s="22"/>
      <c r="G28" s="22"/>
      <c r="H28" s="22"/>
      <c r="I28" s="22"/>
      <c r="J28" s="22"/>
      <c r="K28" s="22"/>
      <c r="L28" s="22"/>
      <c r="M28" s="22"/>
      <c r="N28" s="22"/>
      <c r="O28" s="22"/>
      <c r="P28" s="22"/>
      <c r="Q28" s="22"/>
      <c r="R28" s="22"/>
      <c r="S28" s="22"/>
      <c r="T28" s="22"/>
      <c r="U28" s="22"/>
      <c r="V28" s="22"/>
      <c r="W28" s="22"/>
      <c r="X28" s="22"/>
      <c r="Y28" s="23"/>
      <c r="Z28" s="20">
        <f t="shared" si="2"/>
        <v>17.600000000000001</v>
      </c>
    </row>
    <row r="29" spans="1:26" ht="30" customHeight="1" x14ac:dyDescent="0.2">
      <c r="A29" s="17">
        <v>24</v>
      </c>
      <c r="B29" s="20">
        <f t="shared" si="1"/>
        <v>18.400000000000002</v>
      </c>
      <c r="C29" s="21"/>
      <c r="D29" s="22"/>
      <c r="E29" s="71"/>
      <c r="F29" s="71"/>
      <c r="G29" s="71"/>
      <c r="H29" s="71"/>
      <c r="I29" s="24"/>
      <c r="J29" s="71"/>
      <c r="K29" s="71"/>
      <c r="L29" s="71"/>
      <c r="M29" s="71"/>
      <c r="N29" s="24"/>
      <c r="O29" s="71"/>
      <c r="P29" s="71"/>
      <c r="Q29" s="71"/>
      <c r="R29" s="71"/>
      <c r="S29" s="24"/>
      <c r="T29" s="71"/>
      <c r="U29" s="71"/>
      <c r="V29" s="71"/>
      <c r="W29" s="71"/>
      <c r="X29" s="22"/>
      <c r="Y29" s="23"/>
      <c r="Z29" s="20">
        <f t="shared" si="2"/>
        <v>18.400000000000002</v>
      </c>
    </row>
    <row r="30" spans="1:26" ht="30" customHeight="1" x14ac:dyDescent="0.2">
      <c r="A30" s="17">
        <v>25</v>
      </c>
      <c r="B30" s="20">
        <f t="shared" si="1"/>
        <v>19.200000000000003</v>
      </c>
      <c r="C30" s="21"/>
      <c r="D30" s="22"/>
      <c r="E30" s="71"/>
      <c r="F30" s="71"/>
      <c r="G30" s="71"/>
      <c r="H30" s="71"/>
      <c r="I30" s="24"/>
      <c r="J30" s="71"/>
      <c r="K30" s="71"/>
      <c r="L30" s="71"/>
      <c r="M30" s="71"/>
      <c r="N30" s="24"/>
      <c r="O30" s="71"/>
      <c r="P30" s="71"/>
      <c r="Q30" s="71"/>
      <c r="R30" s="71"/>
      <c r="S30" s="24"/>
      <c r="T30" s="71"/>
      <c r="U30" s="71"/>
      <c r="V30" s="71"/>
      <c r="W30" s="71"/>
      <c r="X30" s="22"/>
      <c r="Y30" s="22"/>
      <c r="Z30" s="20">
        <f t="shared" si="2"/>
        <v>19.200000000000003</v>
      </c>
    </row>
    <row r="31" spans="1:26" ht="30" customHeight="1" x14ac:dyDescent="0.25">
      <c r="A31" s="17">
        <v>26</v>
      </c>
      <c r="B31" s="20">
        <f t="shared" si="1"/>
        <v>20</v>
      </c>
      <c r="C31" s="21"/>
      <c r="D31" s="23"/>
      <c r="E31" s="71"/>
      <c r="F31" s="71"/>
      <c r="G31" s="71"/>
      <c r="H31" s="71"/>
      <c r="I31" s="25"/>
      <c r="J31" s="71"/>
      <c r="K31" s="71"/>
      <c r="L31" s="71"/>
      <c r="M31" s="71"/>
      <c r="N31" s="25"/>
      <c r="O31" s="71"/>
      <c r="P31" s="71"/>
      <c r="Q31" s="71"/>
      <c r="R31" s="71"/>
      <c r="S31" s="25"/>
      <c r="T31" s="71"/>
      <c r="U31" s="71"/>
      <c r="V31" s="71"/>
      <c r="W31" s="71"/>
      <c r="X31" s="23"/>
      <c r="Y31" s="22"/>
      <c r="Z31" s="20">
        <f t="shared" si="2"/>
        <v>20</v>
      </c>
    </row>
    <row r="32" spans="1:26" ht="30" customHeight="1" x14ac:dyDescent="0.2">
      <c r="A32" s="17">
        <v>27</v>
      </c>
      <c r="B32" s="20">
        <f t="shared" si="1"/>
        <v>20.8</v>
      </c>
      <c r="C32" s="21"/>
      <c r="D32" s="22"/>
      <c r="E32" s="71"/>
      <c r="F32" s="71"/>
      <c r="G32" s="71"/>
      <c r="H32" s="71"/>
      <c r="I32" s="24"/>
      <c r="J32" s="71"/>
      <c r="K32" s="71"/>
      <c r="L32" s="71"/>
      <c r="M32" s="71"/>
      <c r="N32" s="24"/>
      <c r="O32" s="71"/>
      <c r="P32" s="71"/>
      <c r="Q32" s="71"/>
      <c r="R32" s="71"/>
      <c r="S32" s="24"/>
      <c r="T32" s="71"/>
      <c r="U32" s="71"/>
      <c r="V32" s="71"/>
      <c r="W32" s="71"/>
      <c r="X32" s="22"/>
      <c r="Y32" s="22"/>
      <c r="Z32" s="20">
        <f t="shared" si="2"/>
        <v>20.8</v>
      </c>
    </row>
    <row r="33" spans="1:26" ht="30" customHeight="1" x14ac:dyDescent="0.2">
      <c r="A33" s="17">
        <v>28</v>
      </c>
      <c r="B33" s="20">
        <f t="shared" si="1"/>
        <v>21.6</v>
      </c>
      <c r="C33" s="21"/>
      <c r="D33" s="22"/>
      <c r="E33" s="22"/>
      <c r="F33" s="22"/>
      <c r="G33" s="22"/>
      <c r="H33" s="22"/>
      <c r="I33" s="22"/>
      <c r="J33" s="22"/>
      <c r="K33" s="22"/>
      <c r="L33" s="22"/>
      <c r="M33" s="22"/>
      <c r="N33" s="22"/>
      <c r="O33" s="22"/>
      <c r="P33" s="22"/>
      <c r="Q33" s="22"/>
      <c r="R33" s="22"/>
      <c r="S33" s="22"/>
      <c r="T33" s="22"/>
      <c r="U33" s="22"/>
      <c r="V33" s="22"/>
      <c r="W33" s="22"/>
      <c r="X33" s="22"/>
      <c r="Y33" s="22"/>
      <c r="Z33" s="20">
        <f t="shared" si="2"/>
        <v>21.6</v>
      </c>
    </row>
    <row r="34" spans="1:26" ht="30" customHeight="1" x14ac:dyDescent="0.2">
      <c r="A34" s="17">
        <v>29</v>
      </c>
      <c r="B34" s="20">
        <f t="shared" si="1"/>
        <v>22.400000000000002</v>
      </c>
      <c r="C34" s="21"/>
      <c r="D34" s="22"/>
      <c r="E34" s="22"/>
      <c r="F34" s="22"/>
      <c r="G34" s="22"/>
      <c r="H34" s="22"/>
      <c r="I34" s="22"/>
      <c r="J34" s="22"/>
      <c r="K34" s="22"/>
      <c r="L34" s="22"/>
      <c r="M34" s="22"/>
      <c r="N34" s="22"/>
      <c r="O34" s="22"/>
      <c r="P34" s="22"/>
      <c r="Q34" s="22"/>
      <c r="R34" s="22"/>
      <c r="S34" s="22"/>
      <c r="T34" s="22"/>
      <c r="U34" s="22"/>
      <c r="V34" s="22"/>
      <c r="W34" s="22"/>
      <c r="X34" s="22"/>
      <c r="Y34" s="22"/>
      <c r="Z34" s="20">
        <f t="shared" si="2"/>
        <v>22.400000000000002</v>
      </c>
    </row>
    <row r="35" spans="1:26" ht="30" customHeight="1" x14ac:dyDescent="0.2">
      <c r="A35" s="17">
        <v>30</v>
      </c>
      <c r="B35" s="20">
        <f t="shared" si="1"/>
        <v>23.200000000000003</v>
      </c>
      <c r="C35" s="21"/>
      <c r="D35" s="22"/>
      <c r="E35" s="22"/>
      <c r="F35" s="22"/>
      <c r="G35" s="22"/>
      <c r="H35" s="22"/>
      <c r="I35" s="22"/>
      <c r="J35" s="22"/>
      <c r="K35" s="22"/>
      <c r="L35" s="22"/>
      <c r="M35" s="22"/>
      <c r="N35" s="22"/>
      <c r="O35" s="22"/>
      <c r="P35" s="22"/>
      <c r="Q35" s="22"/>
      <c r="R35" s="22"/>
      <c r="S35" s="22"/>
      <c r="T35" s="22"/>
      <c r="U35" s="22"/>
      <c r="V35" s="22"/>
      <c r="W35" s="22"/>
      <c r="X35" s="22"/>
      <c r="Y35" s="22"/>
      <c r="Z35" s="20">
        <f t="shared" si="2"/>
        <v>23.200000000000003</v>
      </c>
    </row>
    <row r="36" spans="1:26" ht="30" customHeight="1" x14ac:dyDescent="0.2">
      <c r="A36" s="17">
        <v>31</v>
      </c>
      <c r="B36" s="20">
        <f t="shared" si="1"/>
        <v>24</v>
      </c>
      <c r="C36" s="21"/>
      <c r="D36" s="22"/>
      <c r="E36" s="22"/>
      <c r="F36" s="22"/>
      <c r="G36" s="22"/>
      <c r="H36" s="22"/>
      <c r="I36" s="22"/>
      <c r="J36" s="22"/>
      <c r="K36" s="22"/>
      <c r="L36" s="22"/>
      <c r="M36" s="22"/>
      <c r="N36" s="22"/>
      <c r="O36" s="22"/>
      <c r="P36" s="22"/>
      <c r="Q36" s="22"/>
      <c r="R36" s="22"/>
      <c r="S36" s="22"/>
      <c r="T36" s="22"/>
      <c r="U36" s="22"/>
      <c r="V36" s="22"/>
      <c r="W36" s="22"/>
      <c r="X36" s="22"/>
      <c r="Y36" s="22"/>
      <c r="Z36" s="20">
        <f t="shared" si="2"/>
        <v>24</v>
      </c>
    </row>
    <row r="37" spans="1:26" ht="30" customHeight="1" x14ac:dyDescent="0.2">
      <c r="A37" s="17">
        <v>32</v>
      </c>
      <c r="B37" s="20">
        <f t="shared" si="1"/>
        <v>24.8</v>
      </c>
      <c r="C37" s="21"/>
      <c r="D37" s="22"/>
      <c r="E37" s="22"/>
      <c r="F37" s="22"/>
      <c r="G37" s="22"/>
      <c r="H37" s="22"/>
      <c r="I37" s="22"/>
      <c r="J37" s="22"/>
      <c r="K37" s="22"/>
      <c r="L37" s="22"/>
      <c r="M37" s="22"/>
      <c r="N37" s="22"/>
      <c r="O37" s="22"/>
      <c r="P37" s="22"/>
      <c r="Q37" s="22"/>
      <c r="R37" s="22"/>
      <c r="S37" s="22"/>
      <c r="T37" s="22"/>
      <c r="U37" s="22"/>
      <c r="V37" s="22"/>
      <c r="W37" s="22"/>
      <c r="X37" s="22"/>
      <c r="Y37" s="22"/>
      <c r="Z37" s="20">
        <f t="shared" si="2"/>
        <v>24.8</v>
      </c>
    </row>
    <row r="38" spans="1:26" ht="30" customHeight="1" x14ac:dyDescent="0.2">
      <c r="A38" s="17">
        <v>33</v>
      </c>
      <c r="B38" s="20">
        <f t="shared" si="1"/>
        <v>25.6</v>
      </c>
      <c r="C38" s="21"/>
      <c r="D38" s="22"/>
      <c r="E38" s="22"/>
      <c r="F38" s="22"/>
      <c r="G38" s="22"/>
      <c r="H38" s="22"/>
      <c r="I38" s="22"/>
      <c r="J38" s="22"/>
      <c r="K38" s="22"/>
      <c r="L38" s="22"/>
      <c r="M38" s="22"/>
      <c r="N38" s="22"/>
      <c r="O38" s="22"/>
      <c r="P38" s="22"/>
      <c r="Q38" s="22"/>
      <c r="R38" s="22"/>
      <c r="S38" s="22"/>
      <c r="T38" s="22"/>
      <c r="U38" s="22"/>
      <c r="V38" s="22"/>
      <c r="W38" s="22"/>
      <c r="X38" s="22"/>
      <c r="Y38" s="22"/>
      <c r="Z38" s="20">
        <f t="shared" si="2"/>
        <v>25.6</v>
      </c>
    </row>
    <row r="39" spans="1:26" ht="30" customHeight="1" x14ac:dyDescent="0.2">
      <c r="A39" s="17">
        <v>34</v>
      </c>
      <c r="B39" s="20">
        <f t="shared" si="1"/>
        <v>26.400000000000002</v>
      </c>
      <c r="C39" s="21"/>
      <c r="D39" s="22"/>
      <c r="E39" s="22"/>
      <c r="F39" s="22"/>
      <c r="G39" s="22"/>
      <c r="H39" s="22"/>
      <c r="I39" s="22"/>
      <c r="J39" s="22"/>
      <c r="K39" s="22"/>
      <c r="L39" s="22"/>
      <c r="M39" s="22"/>
      <c r="N39" s="22"/>
      <c r="O39" s="22"/>
      <c r="P39" s="22"/>
      <c r="Q39" s="22"/>
      <c r="R39" s="22"/>
      <c r="S39" s="22"/>
      <c r="T39" s="22"/>
      <c r="U39" s="22"/>
      <c r="V39" s="22"/>
      <c r="W39" s="22"/>
      <c r="X39" s="22"/>
      <c r="Y39" s="22"/>
      <c r="Z39" s="20">
        <f t="shared" si="2"/>
        <v>26.400000000000002</v>
      </c>
    </row>
    <row r="40" spans="1:26" ht="30" customHeight="1" thickBot="1" x14ac:dyDescent="0.25">
      <c r="A40" s="17">
        <v>35</v>
      </c>
      <c r="B40" s="20">
        <f t="shared" si="1"/>
        <v>27.200000000000003</v>
      </c>
      <c r="C40" s="27"/>
      <c r="D40" s="28"/>
      <c r="E40" s="28"/>
      <c r="F40" s="28"/>
      <c r="G40" s="28"/>
      <c r="H40" s="28"/>
      <c r="I40" s="28"/>
      <c r="J40" s="28"/>
      <c r="K40" s="28"/>
      <c r="L40" s="28"/>
      <c r="M40" s="28"/>
      <c r="N40" s="28"/>
      <c r="O40" s="28"/>
      <c r="P40" s="28"/>
      <c r="Q40" s="28"/>
      <c r="R40" s="28"/>
      <c r="S40" s="28"/>
      <c r="T40" s="28"/>
      <c r="U40" s="28"/>
      <c r="V40" s="28"/>
      <c r="W40" s="28"/>
      <c r="X40" s="28"/>
      <c r="Y40" s="28"/>
      <c r="Z40" s="20">
        <f t="shared" si="2"/>
        <v>27.200000000000003</v>
      </c>
    </row>
    <row r="41" spans="1:26" ht="30" customHeight="1" thickTop="1" x14ac:dyDescent="0.2">
      <c r="A41" s="13"/>
      <c r="B41" s="13" t="s">
        <v>321</v>
      </c>
      <c r="C41" s="13">
        <v>0</v>
      </c>
      <c r="D41" s="20">
        <f t="shared" ref="D41:Y41" si="3">0.8*C4</f>
        <v>0.8</v>
      </c>
      <c r="E41" s="20">
        <f t="shared" si="3"/>
        <v>1.6</v>
      </c>
      <c r="F41" s="20">
        <f t="shared" si="3"/>
        <v>2.4000000000000004</v>
      </c>
      <c r="G41" s="20">
        <f t="shared" si="3"/>
        <v>3.2</v>
      </c>
      <c r="H41" s="20">
        <f t="shared" si="3"/>
        <v>4</v>
      </c>
      <c r="I41" s="20">
        <f t="shared" si="3"/>
        <v>4.8000000000000007</v>
      </c>
      <c r="J41" s="20">
        <f t="shared" si="3"/>
        <v>5.6000000000000005</v>
      </c>
      <c r="K41" s="20">
        <f t="shared" si="3"/>
        <v>6.4</v>
      </c>
      <c r="L41" s="20">
        <f t="shared" si="3"/>
        <v>7.2</v>
      </c>
      <c r="M41" s="20">
        <f t="shared" si="3"/>
        <v>8</v>
      </c>
      <c r="N41" s="20">
        <f t="shared" si="3"/>
        <v>8.8000000000000007</v>
      </c>
      <c r="O41" s="20">
        <f t="shared" si="3"/>
        <v>9.6000000000000014</v>
      </c>
      <c r="P41" s="20">
        <f t="shared" si="3"/>
        <v>10.4</v>
      </c>
      <c r="Q41" s="20">
        <f t="shared" si="3"/>
        <v>11.200000000000001</v>
      </c>
      <c r="R41" s="20">
        <f t="shared" si="3"/>
        <v>12</v>
      </c>
      <c r="S41" s="20">
        <f t="shared" si="3"/>
        <v>12.8</v>
      </c>
      <c r="T41" s="20">
        <f t="shared" si="3"/>
        <v>13.600000000000001</v>
      </c>
      <c r="U41" s="20">
        <f t="shared" si="3"/>
        <v>14.4</v>
      </c>
      <c r="V41" s="20">
        <f t="shared" si="3"/>
        <v>15.200000000000001</v>
      </c>
      <c r="W41" s="20">
        <f t="shared" si="3"/>
        <v>16</v>
      </c>
      <c r="X41" s="20">
        <f t="shared" si="3"/>
        <v>16.8</v>
      </c>
      <c r="Y41" s="20">
        <f t="shared" si="3"/>
        <v>17.600000000000001</v>
      </c>
      <c r="Z41" s="13" t="s">
        <v>321</v>
      </c>
    </row>
    <row r="42" spans="1:26" ht="30" customHeight="1" x14ac:dyDescent="0.2"/>
    <row r="43" spans="1:26" ht="30" customHeight="1" x14ac:dyDescent="0.2"/>
    <row r="44" spans="1:26" ht="30" customHeight="1" x14ac:dyDescent="0.2"/>
    <row r="45" spans="1:26" ht="30" customHeight="1" x14ac:dyDescent="0.2"/>
    <row r="46" spans="1:26" ht="30" customHeight="1" x14ac:dyDescent="0.2"/>
    <row r="47" spans="1:26" ht="30" customHeight="1" x14ac:dyDescent="0.2"/>
  </sheetData>
  <mergeCells count="76">
    <mergeCell ref="E32:H32"/>
    <mergeCell ref="J32:M32"/>
    <mergeCell ref="O32:R32"/>
    <mergeCell ref="T32:W32"/>
    <mergeCell ref="E30:H30"/>
    <mergeCell ref="J30:M30"/>
    <mergeCell ref="O30:R30"/>
    <mergeCell ref="T30:W30"/>
    <mergeCell ref="E31:H31"/>
    <mergeCell ref="J31:M31"/>
    <mergeCell ref="O31:R31"/>
    <mergeCell ref="T31:W31"/>
    <mergeCell ref="E26:H26"/>
    <mergeCell ref="J26:M26"/>
    <mergeCell ref="O26:R26"/>
    <mergeCell ref="T26:W26"/>
    <mergeCell ref="E29:H29"/>
    <mergeCell ref="J29:M29"/>
    <mergeCell ref="O29:R29"/>
    <mergeCell ref="T29:W29"/>
    <mergeCell ref="E24:H24"/>
    <mergeCell ref="J24:M24"/>
    <mergeCell ref="O24:R24"/>
    <mergeCell ref="T24:W24"/>
    <mergeCell ref="E25:H25"/>
    <mergeCell ref="J25:M25"/>
    <mergeCell ref="O25:R25"/>
    <mergeCell ref="T25:W25"/>
    <mergeCell ref="E21:H21"/>
    <mergeCell ref="J21:M21"/>
    <mergeCell ref="O21:R21"/>
    <mergeCell ref="T21:W21"/>
    <mergeCell ref="E22:H22"/>
    <mergeCell ref="J22:M22"/>
    <mergeCell ref="O22:R22"/>
    <mergeCell ref="T22:W22"/>
    <mergeCell ref="E19:H19"/>
    <mergeCell ref="J19:M19"/>
    <mergeCell ref="O19:R19"/>
    <mergeCell ref="T19:W19"/>
    <mergeCell ref="E20:H20"/>
    <mergeCell ref="J20:M20"/>
    <mergeCell ref="O20:R20"/>
    <mergeCell ref="T20:W20"/>
    <mergeCell ref="E16:H16"/>
    <mergeCell ref="J16:M16"/>
    <mergeCell ref="O16:R16"/>
    <mergeCell ref="T16:W16"/>
    <mergeCell ref="E17:H17"/>
    <mergeCell ref="J17:M17"/>
    <mergeCell ref="O17:R17"/>
    <mergeCell ref="T17:W17"/>
    <mergeCell ref="E14:H14"/>
    <mergeCell ref="J14:M14"/>
    <mergeCell ref="O14:R14"/>
    <mergeCell ref="T14:W14"/>
    <mergeCell ref="E15:H15"/>
    <mergeCell ref="J15:M15"/>
    <mergeCell ref="O15:R15"/>
    <mergeCell ref="T15:W15"/>
    <mergeCell ref="E11:H11"/>
    <mergeCell ref="J11:M11"/>
    <mergeCell ref="O11:R11"/>
    <mergeCell ref="T11:W11"/>
    <mergeCell ref="E12:H12"/>
    <mergeCell ref="J12:M12"/>
    <mergeCell ref="O12:R12"/>
    <mergeCell ref="T12:W12"/>
    <mergeCell ref="E9:H9"/>
    <mergeCell ref="J9:M9"/>
    <mergeCell ref="O9:R9"/>
    <mergeCell ref="T9:W9"/>
    <mergeCell ref="E10:H10"/>
    <mergeCell ref="J10:M10"/>
    <mergeCell ref="O10:R10"/>
    <mergeCell ref="T10:W10"/>
  </mergeCells>
  <printOptions gridLines="1"/>
  <pageMargins left="0.75" right="0.75" top="1" bottom="1" header="0.5" footer="0.5"/>
  <pageSetup scale="56"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workbookViewId="0">
      <selection activeCell="B38" sqref="B38"/>
    </sheetView>
  </sheetViews>
  <sheetFormatPr defaultColWidth="8.85546875" defaultRowHeight="15" x14ac:dyDescent="0.25"/>
  <cols>
    <col min="1" max="1" width="30.140625" style="44" bestFit="1" customWidth="1"/>
    <col min="2" max="2" width="76.140625" style="44" bestFit="1" customWidth="1"/>
    <col min="3" max="3" width="12.85546875" style="44" customWidth="1"/>
    <col min="4" max="16384" width="8.85546875" style="44"/>
  </cols>
  <sheetData>
    <row r="1" spans="1:3" x14ac:dyDescent="0.25">
      <c r="A1" s="41" t="s">
        <v>400</v>
      </c>
      <c r="B1" s="42" t="s">
        <v>323</v>
      </c>
      <c r="C1" s="43" t="s">
        <v>324</v>
      </c>
    </row>
    <row r="2" spans="1:3" x14ac:dyDescent="0.25">
      <c r="C2" s="45"/>
    </row>
    <row r="3" spans="1:3" ht="18" customHeight="1" x14ac:dyDescent="0.25">
      <c r="A3" s="46" t="s">
        <v>334</v>
      </c>
      <c r="B3" s="47" t="s">
        <v>335</v>
      </c>
      <c r="C3" s="45">
        <v>51</v>
      </c>
    </row>
    <row r="4" spans="1:3" x14ac:dyDescent="0.25">
      <c r="A4" s="48" t="s">
        <v>325</v>
      </c>
      <c r="B4" s="47" t="s">
        <v>328</v>
      </c>
      <c r="C4" s="45"/>
    </row>
    <row r="5" spans="1:3" x14ac:dyDescent="0.25">
      <c r="A5" s="48" t="s">
        <v>327</v>
      </c>
      <c r="B5" s="47" t="s">
        <v>326</v>
      </c>
      <c r="C5" s="45"/>
    </row>
    <row r="6" spans="1:3" x14ac:dyDescent="0.25">
      <c r="A6" s="48" t="s">
        <v>329</v>
      </c>
      <c r="B6" s="47" t="s">
        <v>332</v>
      </c>
      <c r="C6" s="45"/>
    </row>
    <row r="7" spans="1:3" x14ac:dyDescent="0.25">
      <c r="A7" s="48" t="s">
        <v>331</v>
      </c>
      <c r="B7" s="47" t="s">
        <v>330</v>
      </c>
      <c r="C7" s="45"/>
    </row>
    <row r="8" spans="1:3" ht="60" x14ac:dyDescent="0.25">
      <c r="A8" s="41"/>
      <c r="B8" s="49" t="s">
        <v>333</v>
      </c>
      <c r="C8" s="45"/>
    </row>
    <row r="9" spans="1:3" x14ac:dyDescent="0.25">
      <c r="A9" s="41"/>
      <c r="C9" s="45"/>
    </row>
    <row r="10" spans="1:3" ht="17.25" x14ac:dyDescent="0.3">
      <c r="A10" s="51" t="s">
        <v>397</v>
      </c>
    </row>
    <row r="11" spans="1:3" x14ac:dyDescent="0.25">
      <c r="A11" s="50"/>
    </row>
    <row r="12" spans="1:3" x14ac:dyDescent="0.25">
      <c r="A12" s="50" t="s">
        <v>398</v>
      </c>
      <c r="B12" s="50" t="s">
        <v>399</v>
      </c>
      <c r="C12" s="45"/>
    </row>
    <row r="13" spans="1:3" x14ac:dyDescent="0.25">
      <c r="A13" s="52" t="s">
        <v>378</v>
      </c>
      <c r="B13" s="53" t="s">
        <v>379</v>
      </c>
      <c r="C13" s="45"/>
    </row>
    <row r="14" spans="1:3" x14ac:dyDescent="0.25">
      <c r="A14" s="52" t="s">
        <v>211</v>
      </c>
      <c r="B14" s="53" t="s">
        <v>391</v>
      </c>
      <c r="C14" s="45"/>
    </row>
    <row r="15" spans="1:3" x14ac:dyDescent="0.25">
      <c r="A15" s="52" t="s">
        <v>212</v>
      </c>
      <c r="B15" s="53" t="s">
        <v>392</v>
      </c>
      <c r="C15" s="45"/>
    </row>
    <row r="16" spans="1:3" x14ac:dyDescent="0.25">
      <c r="A16" s="54" t="s">
        <v>245</v>
      </c>
      <c r="B16" s="53" t="s">
        <v>393</v>
      </c>
    </row>
    <row r="17" spans="1:2" x14ac:dyDescent="0.25">
      <c r="A17" s="54" t="s">
        <v>246</v>
      </c>
      <c r="B17" s="53" t="s">
        <v>394</v>
      </c>
    </row>
    <row r="18" spans="1:2" x14ac:dyDescent="0.25">
      <c r="A18" s="55" t="s">
        <v>11</v>
      </c>
      <c r="B18" s="56" t="s">
        <v>395</v>
      </c>
    </row>
    <row r="19" spans="1:2" x14ac:dyDescent="0.25">
      <c r="A19" s="55" t="s">
        <v>382</v>
      </c>
      <c r="B19" s="56" t="s">
        <v>383</v>
      </c>
    </row>
    <row r="20" spans="1:2" x14ac:dyDescent="0.25">
      <c r="A20" s="55" t="s">
        <v>384</v>
      </c>
      <c r="B20" s="56" t="s">
        <v>385</v>
      </c>
    </row>
    <row r="21" spans="1:2" x14ac:dyDescent="0.25">
      <c r="A21" s="55" t="s">
        <v>14</v>
      </c>
      <c r="B21" s="56" t="s">
        <v>386</v>
      </c>
    </row>
    <row r="22" spans="1:2" x14ac:dyDescent="0.25">
      <c r="A22" s="55" t="s">
        <v>387</v>
      </c>
      <c r="B22" s="56" t="s">
        <v>381</v>
      </c>
    </row>
    <row r="23" spans="1:2" x14ac:dyDescent="0.25">
      <c r="A23" s="55" t="s">
        <v>235</v>
      </c>
      <c r="B23" s="56" t="s">
        <v>388</v>
      </c>
    </row>
    <row r="24" spans="1:2" x14ac:dyDescent="0.25">
      <c r="A24" s="55" t="s">
        <v>389</v>
      </c>
      <c r="B24" s="56" t="s">
        <v>390</v>
      </c>
    </row>
    <row r="25" spans="1:2" x14ac:dyDescent="0.25">
      <c r="A25" s="55"/>
      <c r="B25" s="56"/>
    </row>
    <row r="26" spans="1:2" x14ac:dyDescent="0.25">
      <c r="A26" s="54" t="s">
        <v>0</v>
      </c>
      <c r="B26" s="53" t="s">
        <v>339</v>
      </c>
    </row>
    <row r="27" spans="1:2" x14ac:dyDescent="0.25">
      <c r="A27" s="54" t="s">
        <v>1</v>
      </c>
      <c r="B27" s="53" t="s">
        <v>340</v>
      </c>
    </row>
    <row r="28" spans="1:2" x14ac:dyDescent="0.25">
      <c r="A28" s="54" t="s">
        <v>2</v>
      </c>
      <c r="B28" s="53" t="s">
        <v>341</v>
      </c>
    </row>
    <row r="29" spans="1:2" x14ac:dyDescent="0.25">
      <c r="A29" s="54" t="s">
        <v>3</v>
      </c>
      <c r="B29" s="53" t="s">
        <v>345</v>
      </c>
    </row>
    <row r="30" spans="1:2" x14ac:dyDescent="0.25">
      <c r="A30" s="54" t="s">
        <v>4</v>
      </c>
      <c r="B30" s="53" t="s">
        <v>346</v>
      </c>
    </row>
    <row r="31" spans="1:2" x14ac:dyDescent="0.25">
      <c r="A31" s="54" t="s">
        <v>5</v>
      </c>
      <c r="B31" s="53" t="s">
        <v>343</v>
      </c>
    </row>
    <row r="32" spans="1:2" x14ac:dyDescent="0.25">
      <c r="A32" s="54" t="s">
        <v>6</v>
      </c>
      <c r="B32" s="53" t="s">
        <v>342</v>
      </c>
    </row>
    <row r="33" spans="1:2" x14ac:dyDescent="0.25">
      <c r="A33" s="54" t="s">
        <v>7</v>
      </c>
      <c r="B33" s="53" t="s">
        <v>347</v>
      </c>
    </row>
    <row r="34" spans="1:2" x14ac:dyDescent="0.25">
      <c r="A34" s="54" t="s">
        <v>8</v>
      </c>
      <c r="B34" s="53" t="s">
        <v>344</v>
      </c>
    </row>
    <row r="35" spans="1:2" x14ac:dyDescent="0.25">
      <c r="A35" s="54"/>
      <c r="B35" s="53"/>
    </row>
    <row r="36" spans="1:2" x14ac:dyDescent="0.25">
      <c r="A36" s="54" t="s">
        <v>9</v>
      </c>
      <c r="B36" s="53" t="s">
        <v>349</v>
      </c>
    </row>
    <row r="37" spans="1:2" x14ac:dyDescent="0.25">
      <c r="A37" s="54" t="s">
        <v>10</v>
      </c>
      <c r="B37" s="53" t="s">
        <v>350</v>
      </c>
    </row>
    <row r="38" spans="1:2" x14ac:dyDescent="0.25">
      <c r="A38" s="54" t="s">
        <v>429</v>
      </c>
      <c r="B38" s="53" t="s">
        <v>432</v>
      </c>
    </row>
    <row r="39" spans="1:2" x14ac:dyDescent="0.25">
      <c r="A39" s="54" t="s">
        <v>15</v>
      </c>
      <c r="B39" s="53" t="s">
        <v>351</v>
      </c>
    </row>
    <row r="40" spans="1:2" x14ac:dyDescent="0.25">
      <c r="A40" s="54" t="s">
        <v>16</v>
      </c>
      <c r="B40" s="53" t="s">
        <v>348</v>
      </c>
    </row>
    <row r="41" spans="1:2" x14ac:dyDescent="0.25">
      <c r="A41" s="54" t="s">
        <v>17</v>
      </c>
      <c r="B41" s="53" t="s">
        <v>431</v>
      </c>
    </row>
    <row r="42" spans="1:2" x14ac:dyDescent="0.25">
      <c r="A42" s="54" t="s">
        <v>19</v>
      </c>
      <c r="B42" s="53" t="s">
        <v>357</v>
      </c>
    </row>
    <row r="43" spans="1:2" x14ac:dyDescent="0.25">
      <c r="A43" s="54" t="s">
        <v>18</v>
      </c>
      <c r="B43" s="53" t="s">
        <v>380</v>
      </c>
    </row>
    <row r="44" spans="1:2" x14ac:dyDescent="0.25">
      <c r="A44" s="54" t="s">
        <v>253</v>
      </c>
      <c r="B44" s="53" t="s">
        <v>356</v>
      </c>
    </row>
    <row r="45" spans="1:2" x14ac:dyDescent="0.25">
      <c r="A45" s="54" t="s">
        <v>20</v>
      </c>
      <c r="B45" s="53" t="s">
        <v>355</v>
      </c>
    </row>
    <row r="46" spans="1:2" x14ac:dyDescent="0.25">
      <c r="A46" s="54" t="s">
        <v>249</v>
      </c>
      <c r="B46" s="53" t="s">
        <v>352</v>
      </c>
    </row>
    <row r="47" spans="1:2" x14ac:dyDescent="0.25">
      <c r="A47" s="54" t="s">
        <v>250</v>
      </c>
      <c r="B47" s="53" t="s">
        <v>353</v>
      </c>
    </row>
    <row r="48" spans="1:2" x14ac:dyDescent="0.25">
      <c r="A48" s="54" t="s">
        <v>21</v>
      </c>
      <c r="B48" s="53" t="s">
        <v>354</v>
      </c>
    </row>
    <row r="50" spans="2:2" x14ac:dyDescent="0.25">
      <c r="B50" s="44" t="s">
        <v>396</v>
      </c>
    </row>
  </sheetData>
  <pageMargins left="0.75" right="0.75" top="1" bottom="1"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130" zoomScaleNormal="130" workbookViewId="0">
      <pane xSplit="1" ySplit="1" topLeftCell="B2" activePane="bottomRight" state="frozen"/>
      <selection pane="topRight" activeCell="B1" sqref="B1"/>
      <selection pane="bottomLeft" activeCell="A2" sqref="A2"/>
      <selection pane="bottomRight" activeCell="D15" sqref="D15"/>
    </sheetView>
  </sheetViews>
  <sheetFormatPr defaultColWidth="9.140625" defaultRowHeight="15" x14ac:dyDescent="0.25"/>
  <cols>
    <col min="1" max="1" width="14.140625" style="37" bestFit="1" customWidth="1"/>
    <col min="2" max="2" width="30.7109375" style="37" bestFit="1" customWidth="1"/>
    <col min="3" max="3" width="17.140625" style="37" bestFit="1" customWidth="1"/>
    <col min="4" max="4" width="19.7109375" style="37" bestFit="1" customWidth="1"/>
    <col min="5" max="5" width="13.42578125" style="37" bestFit="1" customWidth="1"/>
    <col min="6" max="6" width="16.7109375" style="37" bestFit="1" customWidth="1"/>
    <col min="7" max="7" width="18.140625" style="36" bestFit="1" customWidth="1"/>
    <col min="8" max="8" width="32.85546875" style="36" bestFit="1" customWidth="1"/>
    <col min="9" max="9" width="20.140625" style="36" bestFit="1" customWidth="1"/>
    <col min="10" max="10" width="31.28515625" style="36" bestFit="1" customWidth="1"/>
    <col min="11" max="11" width="19.7109375" style="36" bestFit="1" customWidth="1"/>
    <col min="12" max="12" width="26" style="37" bestFit="1" customWidth="1"/>
    <col min="13" max="13" width="10.7109375" style="37" bestFit="1" customWidth="1"/>
    <col min="14" max="16384" width="9.140625" style="36"/>
  </cols>
  <sheetData>
    <row r="1" spans="1:13" s="34" customFormat="1" x14ac:dyDescent="0.2">
      <c r="A1" s="1" t="s">
        <v>258</v>
      </c>
      <c r="B1" s="1" t="s">
        <v>378</v>
      </c>
      <c r="C1" s="1" t="s">
        <v>211</v>
      </c>
      <c r="D1" s="1" t="s">
        <v>212</v>
      </c>
      <c r="E1" s="1" t="s">
        <v>245</v>
      </c>
      <c r="F1" s="1" t="s">
        <v>246</v>
      </c>
      <c r="G1" s="33" t="s">
        <v>11</v>
      </c>
      <c r="H1" s="33" t="s">
        <v>12</v>
      </c>
      <c r="I1" s="33" t="s">
        <v>13</v>
      </c>
      <c r="J1" s="33" t="s">
        <v>14</v>
      </c>
      <c r="K1" s="33" t="s">
        <v>337</v>
      </c>
      <c r="L1" s="1" t="s">
        <v>338</v>
      </c>
      <c r="M1" s="1" t="s">
        <v>236</v>
      </c>
    </row>
    <row r="2" spans="1:13" x14ac:dyDescent="0.2">
      <c r="A2" s="2" t="s">
        <v>308</v>
      </c>
      <c r="B2" s="2" t="s">
        <v>36</v>
      </c>
      <c r="C2" s="2" t="s">
        <v>219</v>
      </c>
      <c r="D2" s="2" t="s">
        <v>223</v>
      </c>
      <c r="E2" s="2">
        <v>1</v>
      </c>
      <c r="F2" s="2" t="s">
        <v>247</v>
      </c>
      <c r="G2" s="35" t="s">
        <v>30</v>
      </c>
      <c r="H2" s="35" t="s">
        <v>62</v>
      </c>
      <c r="I2" s="35" t="s">
        <v>32</v>
      </c>
      <c r="J2" s="35" t="s">
        <v>34</v>
      </c>
      <c r="K2" s="35" t="s">
        <v>35</v>
      </c>
      <c r="L2" s="3" t="s">
        <v>237</v>
      </c>
      <c r="M2" s="40">
        <v>0</v>
      </c>
    </row>
    <row r="3" spans="1:13" x14ac:dyDescent="0.2">
      <c r="A3" s="2" t="s">
        <v>309</v>
      </c>
      <c r="B3" s="2" t="s">
        <v>305</v>
      </c>
      <c r="C3" s="2" t="s">
        <v>221</v>
      </c>
      <c r="D3" s="2" t="s">
        <v>222</v>
      </c>
      <c r="E3" s="2">
        <v>2</v>
      </c>
      <c r="F3" s="2" t="s">
        <v>247</v>
      </c>
      <c r="G3" s="35" t="s">
        <v>30</v>
      </c>
      <c r="H3" s="35" t="s">
        <v>45</v>
      </c>
      <c r="I3" s="35" t="s">
        <v>32</v>
      </c>
      <c r="J3" s="35" t="s">
        <v>34</v>
      </c>
      <c r="K3" s="35" t="s">
        <v>35</v>
      </c>
      <c r="L3" s="2" t="s">
        <v>238</v>
      </c>
      <c r="M3" s="40">
        <v>0</v>
      </c>
    </row>
    <row r="4" spans="1:13" ht="45" x14ac:dyDescent="0.2">
      <c r="A4" s="2" t="s">
        <v>310</v>
      </c>
      <c r="B4" s="2" t="s">
        <v>36</v>
      </c>
      <c r="C4" s="2" t="s">
        <v>213</v>
      </c>
      <c r="D4" s="2" t="s">
        <v>232</v>
      </c>
      <c r="E4" s="2">
        <v>2</v>
      </c>
      <c r="F4" s="2" t="s">
        <v>247</v>
      </c>
      <c r="G4" s="35" t="s">
        <v>52</v>
      </c>
      <c r="H4" s="35" t="s">
        <v>150</v>
      </c>
      <c r="I4" s="35" t="s">
        <v>32</v>
      </c>
      <c r="J4" s="35" t="s">
        <v>33</v>
      </c>
      <c r="K4" s="35" t="s">
        <v>35</v>
      </c>
      <c r="L4" s="4" t="s">
        <v>242</v>
      </c>
      <c r="M4" s="40">
        <v>0.01</v>
      </c>
    </row>
    <row r="5" spans="1:13" x14ac:dyDescent="0.2">
      <c r="A5" s="2" t="s">
        <v>312</v>
      </c>
      <c r="B5" s="2" t="s">
        <v>306</v>
      </c>
      <c r="C5" s="2" t="s">
        <v>219</v>
      </c>
      <c r="D5" s="2" t="s">
        <v>223</v>
      </c>
      <c r="E5" s="2">
        <v>1</v>
      </c>
      <c r="F5" s="2" t="s">
        <v>247</v>
      </c>
      <c r="G5" s="35" t="s">
        <v>52</v>
      </c>
      <c r="H5" s="35" t="s">
        <v>119</v>
      </c>
      <c r="I5" s="35" t="s">
        <v>32</v>
      </c>
      <c r="J5" s="35" t="s">
        <v>34</v>
      </c>
      <c r="K5" s="35" t="s">
        <v>35</v>
      </c>
      <c r="L5" s="3" t="s">
        <v>237</v>
      </c>
      <c r="M5" s="40">
        <v>0.01</v>
      </c>
    </row>
    <row r="6" spans="1:13" x14ac:dyDescent="0.2">
      <c r="A6" s="2" t="s">
        <v>311</v>
      </c>
      <c r="B6" s="2" t="s">
        <v>36</v>
      </c>
      <c r="C6" s="2" t="s">
        <v>226</v>
      </c>
      <c r="D6" s="2" t="s">
        <v>229</v>
      </c>
      <c r="E6" s="2">
        <v>3</v>
      </c>
      <c r="F6" s="2" t="s">
        <v>247</v>
      </c>
      <c r="G6" s="35" t="s">
        <v>52</v>
      </c>
      <c r="H6" s="35" t="s">
        <v>154</v>
      </c>
      <c r="I6" s="35" t="s">
        <v>32</v>
      </c>
      <c r="J6" s="35" t="s">
        <v>33</v>
      </c>
      <c r="K6" s="35" t="s">
        <v>35</v>
      </c>
      <c r="L6" s="3" t="s">
        <v>237</v>
      </c>
      <c r="M6" s="40">
        <v>0.4</v>
      </c>
    </row>
    <row r="7" spans="1:13" x14ac:dyDescent="0.2">
      <c r="A7" s="2" t="s">
        <v>313</v>
      </c>
      <c r="B7" s="2" t="s">
        <v>305</v>
      </c>
      <c r="C7" s="2" t="s">
        <v>213</v>
      </c>
      <c r="D7" s="2" t="s">
        <v>214</v>
      </c>
      <c r="E7" s="2">
        <v>1</v>
      </c>
      <c r="F7" s="2" t="s">
        <v>247</v>
      </c>
      <c r="G7" s="35" t="s">
        <v>30</v>
      </c>
      <c r="H7" s="35" t="s">
        <v>130</v>
      </c>
      <c r="I7" s="35" t="s">
        <v>32</v>
      </c>
      <c r="J7" s="35" t="s">
        <v>34</v>
      </c>
      <c r="K7" s="35" t="s">
        <v>35</v>
      </c>
      <c r="L7" s="2" t="s">
        <v>238</v>
      </c>
      <c r="M7" s="40">
        <v>0</v>
      </c>
    </row>
    <row r="8" spans="1:13" x14ac:dyDescent="0.2">
      <c r="A8" s="2" t="s">
        <v>286</v>
      </c>
      <c r="B8" s="2" t="s">
        <v>36</v>
      </c>
      <c r="C8" s="2" t="s">
        <v>221</v>
      </c>
      <c r="D8" s="2" t="s">
        <v>222</v>
      </c>
      <c r="E8" s="2">
        <v>2</v>
      </c>
      <c r="F8" s="2" t="s">
        <v>247</v>
      </c>
      <c r="G8" s="35" t="s">
        <v>52</v>
      </c>
      <c r="H8" s="35" t="s">
        <v>165</v>
      </c>
      <c r="I8" s="35" t="s">
        <v>32</v>
      </c>
      <c r="J8" s="35" t="s">
        <v>34</v>
      </c>
      <c r="K8" s="35" t="s">
        <v>35</v>
      </c>
      <c r="L8" s="2" t="s">
        <v>243</v>
      </c>
      <c r="M8" s="40">
        <v>0</v>
      </c>
    </row>
    <row r="9" spans="1:13" x14ac:dyDescent="0.2">
      <c r="A9" s="2" t="s">
        <v>287</v>
      </c>
      <c r="B9" s="2" t="s">
        <v>36</v>
      </c>
      <c r="C9" s="2" t="s">
        <v>213</v>
      </c>
      <c r="D9" s="2" t="s">
        <v>232</v>
      </c>
      <c r="E9" s="2">
        <v>2</v>
      </c>
      <c r="F9" s="2" t="s">
        <v>247</v>
      </c>
      <c r="G9" s="35" t="s">
        <v>78</v>
      </c>
      <c r="H9" s="35" t="s">
        <v>54</v>
      </c>
      <c r="I9" s="35" t="s">
        <v>32</v>
      </c>
      <c r="J9" s="35" t="s">
        <v>34</v>
      </c>
      <c r="K9" s="35" t="s">
        <v>35</v>
      </c>
      <c r="L9" s="3" t="s">
        <v>237</v>
      </c>
      <c r="M9" s="40">
        <v>0</v>
      </c>
    </row>
    <row r="10" spans="1:13" x14ac:dyDescent="0.2">
      <c r="A10" s="2" t="s">
        <v>289</v>
      </c>
      <c r="B10" s="2" t="s">
        <v>36</v>
      </c>
      <c r="C10" s="2" t="s">
        <v>219</v>
      </c>
      <c r="D10" s="2" t="s">
        <v>220</v>
      </c>
      <c r="E10" s="2">
        <v>2</v>
      </c>
      <c r="F10" s="2" t="s">
        <v>247</v>
      </c>
      <c r="G10" s="35" t="s">
        <v>30</v>
      </c>
      <c r="H10" s="35" t="s">
        <v>119</v>
      </c>
      <c r="I10" s="35" t="s">
        <v>32</v>
      </c>
      <c r="J10" s="35" t="s">
        <v>34</v>
      </c>
      <c r="K10" s="35" t="s">
        <v>160</v>
      </c>
      <c r="L10" s="3" t="s">
        <v>237</v>
      </c>
      <c r="M10" s="40">
        <v>0.05</v>
      </c>
    </row>
    <row r="11" spans="1:13" x14ac:dyDescent="0.2">
      <c r="A11" s="2" t="s">
        <v>288</v>
      </c>
      <c r="B11" s="2" t="s">
        <v>36</v>
      </c>
      <c r="C11" s="2" t="s">
        <v>219</v>
      </c>
      <c r="D11" s="2" t="s">
        <v>220</v>
      </c>
      <c r="E11" s="2">
        <v>3</v>
      </c>
      <c r="F11" s="2" t="s">
        <v>247</v>
      </c>
      <c r="G11" s="35" t="s">
        <v>43</v>
      </c>
      <c r="H11" s="35" t="s">
        <v>119</v>
      </c>
      <c r="I11" s="35" t="s">
        <v>32</v>
      </c>
      <c r="J11" s="35" t="s">
        <v>34</v>
      </c>
      <c r="K11" s="35" t="s">
        <v>35</v>
      </c>
      <c r="L11" s="3" t="s">
        <v>237</v>
      </c>
      <c r="M11" s="40">
        <v>0.95</v>
      </c>
    </row>
    <row r="12" spans="1:13" x14ac:dyDescent="0.2">
      <c r="A12" s="2" t="s">
        <v>290</v>
      </c>
      <c r="B12" s="2" t="s">
        <v>306</v>
      </c>
      <c r="C12" s="2" t="s">
        <v>219</v>
      </c>
      <c r="D12" s="2" t="s">
        <v>223</v>
      </c>
      <c r="E12" s="2">
        <v>1</v>
      </c>
      <c r="F12" s="2" t="s">
        <v>247</v>
      </c>
      <c r="G12" s="35" t="s">
        <v>109</v>
      </c>
      <c r="H12" s="35" t="s">
        <v>179</v>
      </c>
      <c r="I12" s="35" t="s">
        <v>110</v>
      </c>
      <c r="J12" s="35" t="s">
        <v>34</v>
      </c>
      <c r="K12" s="35" t="s">
        <v>160</v>
      </c>
      <c r="L12" s="3" t="s">
        <v>237</v>
      </c>
      <c r="M12" s="40">
        <v>0</v>
      </c>
    </row>
    <row r="13" spans="1:13" x14ac:dyDescent="0.2">
      <c r="A13" s="2" t="s">
        <v>291</v>
      </c>
      <c r="B13" s="2" t="s">
        <v>36</v>
      </c>
      <c r="C13" s="2" t="s">
        <v>213</v>
      </c>
      <c r="D13" s="2" t="s">
        <v>224</v>
      </c>
      <c r="E13" s="2">
        <v>3</v>
      </c>
      <c r="F13" s="2" t="s">
        <v>247</v>
      </c>
      <c r="G13" s="35" t="s">
        <v>30</v>
      </c>
      <c r="H13" s="35" t="s">
        <v>67</v>
      </c>
      <c r="I13" s="35" t="s">
        <v>32</v>
      </c>
      <c r="J13" s="35" t="s">
        <v>34</v>
      </c>
      <c r="K13" s="35" t="s">
        <v>35</v>
      </c>
      <c r="L13" s="2" t="s">
        <v>238</v>
      </c>
      <c r="M13" s="40">
        <v>0</v>
      </c>
    </row>
    <row r="14" spans="1:13" x14ac:dyDescent="0.2">
      <c r="A14" s="2" t="s">
        <v>292</v>
      </c>
      <c r="B14" s="2" t="s">
        <v>36</v>
      </c>
      <c r="C14" s="2" t="s">
        <v>219</v>
      </c>
      <c r="D14" s="2" t="s">
        <v>223</v>
      </c>
      <c r="E14" s="2">
        <v>2</v>
      </c>
      <c r="F14" s="2" t="s">
        <v>247</v>
      </c>
      <c r="G14" s="35" t="s">
        <v>109</v>
      </c>
      <c r="H14" s="35" t="s">
        <v>187</v>
      </c>
      <c r="I14" s="35" t="s">
        <v>32</v>
      </c>
      <c r="J14" s="35" t="s">
        <v>34</v>
      </c>
      <c r="K14" s="35" t="s">
        <v>35</v>
      </c>
      <c r="L14" s="3" t="s">
        <v>237</v>
      </c>
      <c r="M14" s="40">
        <v>0.05</v>
      </c>
    </row>
    <row r="15" spans="1:13" x14ac:dyDescent="0.2">
      <c r="A15" s="2" t="s">
        <v>285</v>
      </c>
      <c r="B15" s="2" t="s">
        <v>306</v>
      </c>
      <c r="C15" s="2" t="s">
        <v>219</v>
      </c>
      <c r="D15" s="2" t="s">
        <v>223</v>
      </c>
      <c r="E15" s="2">
        <v>1</v>
      </c>
      <c r="F15" s="2" t="s">
        <v>247</v>
      </c>
      <c r="G15" s="35" t="s">
        <v>78</v>
      </c>
      <c r="H15" s="35" t="s">
        <v>53</v>
      </c>
      <c r="I15" s="35" t="s">
        <v>32</v>
      </c>
      <c r="J15" s="35" t="s">
        <v>34</v>
      </c>
      <c r="K15" s="35" t="s">
        <v>160</v>
      </c>
      <c r="L15" s="3" t="s">
        <v>237</v>
      </c>
      <c r="M15" s="40">
        <v>0.6</v>
      </c>
    </row>
    <row r="16" spans="1:13" x14ac:dyDescent="0.2">
      <c r="A16" s="2" t="s">
        <v>293</v>
      </c>
      <c r="B16" s="2" t="s">
        <v>36</v>
      </c>
      <c r="C16" s="2" t="s">
        <v>221</v>
      </c>
      <c r="D16" s="2" t="s">
        <v>222</v>
      </c>
      <c r="E16" s="2">
        <v>2</v>
      </c>
      <c r="F16" s="2" t="s">
        <v>247</v>
      </c>
      <c r="G16" s="35" t="s">
        <v>30</v>
      </c>
      <c r="H16" s="35" t="s">
        <v>45</v>
      </c>
      <c r="I16" s="35" t="s">
        <v>32</v>
      </c>
      <c r="J16" s="35" t="s">
        <v>34</v>
      </c>
      <c r="K16" s="35" t="s">
        <v>35</v>
      </c>
      <c r="L16" s="3" t="s">
        <v>237</v>
      </c>
      <c r="M16" s="40">
        <v>0</v>
      </c>
    </row>
    <row r="17" spans="1:13" x14ac:dyDescent="0.2">
      <c r="A17" s="2" t="s">
        <v>294</v>
      </c>
      <c r="B17" s="2" t="s">
        <v>36</v>
      </c>
      <c r="C17" s="2" t="s">
        <v>219</v>
      </c>
      <c r="D17" s="2" t="s">
        <v>220</v>
      </c>
      <c r="E17" s="2">
        <v>3</v>
      </c>
      <c r="F17" s="2" t="s">
        <v>247</v>
      </c>
      <c r="G17" s="35" t="s">
        <v>30</v>
      </c>
      <c r="H17" s="35" t="s">
        <v>45</v>
      </c>
      <c r="I17" s="35" t="s">
        <v>32</v>
      </c>
      <c r="J17" s="35" t="s">
        <v>34</v>
      </c>
      <c r="K17" s="35" t="s">
        <v>35</v>
      </c>
      <c r="L17" s="2" t="s">
        <v>238</v>
      </c>
      <c r="M17" s="40">
        <v>0</v>
      </c>
    </row>
    <row r="18" spans="1:13" x14ac:dyDescent="0.2">
      <c r="A18" s="2" t="s">
        <v>295</v>
      </c>
      <c r="B18" s="2" t="s">
        <v>36</v>
      </c>
      <c r="C18" s="2" t="s">
        <v>221</v>
      </c>
      <c r="D18" s="2" t="s">
        <v>222</v>
      </c>
      <c r="E18" s="2">
        <v>2</v>
      </c>
      <c r="F18" s="2" t="s">
        <v>247</v>
      </c>
      <c r="G18" s="35" t="s">
        <v>52</v>
      </c>
      <c r="H18" s="35" t="s">
        <v>194</v>
      </c>
      <c r="I18" s="35" t="s">
        <v>32</v>
      </c>
      <c r="J18" s="35" t="s">
        <v>33</v>
      </c>
      <c r="K18" s="35" t="s">
        <v>35</v>
      </c>
      <c r="L18" s="3" t="s">
        <v>237</v>
      </c>
      <c r="M18" s="40">
        <v>0</v>
      </c>
    </row>
    <row r="19" spans="1:13" x14ac:dyDescent="0.2">
      <c r="A19" s="2" t="s">
        <v>296</v>
      </c>
      <c r="B19" s="2" t="s">
        <v>36</v>
      </c>
      <c r="C19" s="2" t="s">
        <v>219</v>
      </c>
      <c r="D19" s="2" t="s">
        <v>220</v>
      </c>
      <c r="E19" s="2">
        <v>1</v>
      </c>
      <c r="F19" s="2" t="s">
        <v>247</v>
      </c>
      <c r="G19" s="35" t="s">
        <v>43</v>
      </c>
      <c r="H19" s="35" t="s">
        <v>44</v>
      </c>
      <c r="I19" s="35" t="s">
        <v>32</v>
      </c>
      <c r="J19" s="35" t="s">
        <v>34</v>
      </c>
      <c r="K19" s="35" t="s">
        <v>35</v>
      </c>
      <c r="L19" s="2" t="s">
        <v>238</v>
      </c>
      <c r="M19" s="40">
        <v>0</v>
      </c>
    </row>
    <row r="20" spans="1:13" ht="45" x14ac:dyDescent="0.2">
      <c r="A20" s="2" t="s">
        <v>302</v>
      </c>
      <c r="B20" s="2" t="s">
        <v>305</v>
      </c>
      <c r="C20" s="2" t="s">
        <v>221</v>
      </c>
      <c r="D20" s="2" t="s">
        <v>222</v>
      </c>
      <c r="E20" s="2">
        <v>1</v>
      </c>
      <c r="F20" s="2" t="s">
        <v>247</v>
      </c>
      <c r="G20" s="35" t="s">
        <v>52</v>
      </c>
      <c r="H20" s="35" t="s">
        <v>45</v>
      </c>
      <c r="I20" s="35" t="s">
        <v>110</v>
      </c>
      <c r="J20" s="35" t="s">
        <v>34</v>
      </c>
      <c r="K20" s="35" t="s">
        <v>35</v>
      </c>
      <c r="L20" s="4" t="s">
        <v>244</v>
      </c>
      <c r="M20" s="40">
        <v>0</v>
      </c>
    </row>
    <row r="21" spans="1:13" x14ac:dyDescent="0.2">
      <c r="A21" s="2" t="s">
        <v>297</v>
      </c>
      <c r="B21" s="2" t="s">
        <v>36</v>
      </c>
      <c r="C21" s="2" t="s">
        <v>219</v>
      </c>
      <c r="D21" s="2" t="s">
        <v>223</v>
      </c>
      <c r="E21" s="2">
        <v>2</v>
      </c>
      <c r="F21" s="2" t="s">
        <v>247</v>
      </c>
      <c r="G21" s="35" t="s">
        <v>52</v>
      </c>
      <c r="H21" s="35" t="s">
        <v>199</v>
      </c>
      <c r="I21" s="35" t="s">
        <v>32</v>
      </c>
      <c r="J21" s="35" t="s">
        <v>34</v>
      </c>
      <c r="K21" s="35" t="s">
        <v>35</v>
      </c>
      <c r="L21" s="3" t="s">
        <v>237</v>
      </c>
      <c r="M21" s="40">
        <v>0</v>
      </c>
    </row>
    <row r="22" spans="1:13" x14ac:dyDescent="0.2">
      <c r="A22" s="2" t="s">
        <v>298</v>
      </c>
      <c r="B22" s="2" t="s">
        <v>36</v>
      </c>
      <c r="C22" s="2" t="s">
        <v>219</v>
      </c>
      <c r="D22" s="2" t="s">
        <v>223</v>
      </c>
      <c r="E22" s="2">
        <v>2</v>
      </c>
      <c r="F22" s="2" t="s">
        <v>247</v>
      </c>
      <c r="G22" s="35" t="s">
        <v>43</v>
      </c>
      <c r="H22" s="35" t="s">
        <v>119</v>
      </c>
      <c r="I22" s="35" t="s">
        <v>32</v>
      </c>
      <c r="J22" s="35" t="s">
        <v>34</v>
      </c>
      <c r="K22" s="35" t="s">
        <v>35</v>
      </c>
      <c r="L22" s="3" t="s">
        <v>237</v>
      </c>
      <c r="M22" s="40">
        <v>0.15</v>
      </c>
    </row>
    <row r="23" spans="1:13" x14ac:dyDescent="0.2">
      <c r="A23" s="2" t="s">
        <v>299</v>
      </c>
      <c r="B23" s="2" t="s">
        <v>306</v>
      </c>
      <c r="C23" s="2" t="s">
        <v>219</v>
      </c>
      <c r="D23" s="2" t="s">
        <v>220</v>
      </c>
      <c r="E23" s="2">
        <v>1</v>
      </c>
      <c r="F23" s="2" t="s">
        <v>247</v>
      </c>
      <c r="G23" s="35" t="s">
        <v>52</v>
      </c>
      <c r="H23" s="35" t="s">
        <v>119</v>
      </c>
      <c r="I23" s="35" t="s">
        <v>32</v>
      </c>
      <c r="J23" s="35" t="s">
        <v>34</v>
      </c>
      <c r="K23" s="35" t="s">
        <v>35</v>
      </c>
      <c r="L23" s="3" t="s">
        <v>237</v>
      </c>
      <c r="M23" s="40">
        <v>0.05</v>
      </c>
    </row>
    <row r="24" spans="1:13" x14ac:dyDescent="0.2">
      <c r="A24" s="2" t="s">
        <v>259</v>
      </c>
      <c r="B24" s="2" t="s">
        <v>36</v>
      </c>
      <c r="C24" s="2" t="s">
        <v>213</v>
      </c>
      <c r="D24" s="2" t="s">
        <v>214</v>
      </c>
      <c r="E24" s="2">
        <v>3</v>
      </c>
      <c r="F24" s="2" t="s">
        <v>247</v>
      </c>
      <c r="G24" s="35" t="s">
        <v>30</v>
      </c>
      <c r="H24" s="35" t="s">
        <v>31</v>
      </c>
      <c r="I24" s="35" t="s">
        <v>32</v>
      </c>
      <c r="J24" s="35" t="s">
        <v>34</v>
      </c>
      <c r="K24" s="35" t="s">
        <v>35</v>
      </c>
      <c r="L24" s="3" t="s">
        <v>237</v>
      </c>
      <c r="M24" s="40">
        <v>0</v>
      </c>
    </row>
    <row r="25" spans="1:13" x14ac:dyDescent="0.2">
      <c r="A25" s="2" t="s">
        <v>261</v>
      </c>
      <c r="B25" s="2" t="s">
        <v>36</v>
      </c>
      <c r="C25" s="2" t="s">
        <v>217</v>
      </c>
      <c r="D25" s="2" t="s">
        <v>218</v>
      </c>
      <c r="E25" s="2">
        <v>3</v>
      </c>
      <c r="F25" s="2" t="s">
        <v>248</v>
      </c>
      <c r="G25" s="35" t="s">
        <v>52</v>
      </c>
      <c r="H25" s="35" t="s">
        <v>53</v>
      </c>
      <c r="I25" s="35" t="s">
        <v>32</v>
      </c>
      <c r="J25" s="35" t="s">
        <v>33</v>
      </c>
      <c r="K25" s="35" t="s">
        <v>35</v>
      </c>
      <c r="L25" s="3" t="s">
        <v>237</v>
      </c>
      <c r="M25" s="40">
        <v>0.05</v>
      </c>
    </row>
    <row r="26" spans="1:13" x14ac:dyDescent="0.2">
      <c r="A26" s="2" t="s">
        <v>262</v>
      </c>
      <c r="B26" s="2" t="s">
        <v>305</v>
      </c>
      <c r="C26" s="2" t="s">
        <v>219</v>
      </c>
      <c r="D26" s="2" t="s">
        <v>220</v>
      </c>
      <c r="E26" s="2">
        <v>1</v>
      </c>
      <c r="F26" s="2" t="s">
        <v>247</v>
      </c>
      <c r="G26" s="35" t="s">
        <v>30</v>
      </c>
      <c r="H26" s="35" t="s">
        <v>58</v>
      </c>
      <c r="I26" s="35" t="s">
        <v>32</v>
      </c>
      <c r="J26" s="35" t="s">
        <v>34</v>
      </c>
      <c r="K26" s="35" t="s">
        <v>35</v>
      </c>
      <c r="L26" s="3" t="s">
        <v>237</v>
      </c>
      <c r="M26" s="40">
        <v>0</v>
      </c>
    </row>
    <row r="27" spans="1:13" x14ac:dyDescent="0.2">
      <c r="A27" s="2" t="s">
        <v>263</v>
      </c>
      <c r="B27" s="2" t="s">
        <v>36</v>
      </c>
      <c r="C27" s="2" t="s">
        <v>219</v>
      </c>
      <c r="D27" s="2" t="s">
        <v>220</v>
      </c>
      <c r="E27" s="2">
        <v>2</v>
      </c>
      <c r="F27" s="2" t="s">
        <v>247</v>
      </c>
      <c r="G27" s="35" t="s">
        <v>43</v>
      </c>
      <c r="H27" s="35" t="s">
        <v>62</v>
      </c>
      <c r="I27" s="35" t="s">
        <v>63</v>
      </c>
      <c r="J27" s="35" t="s">
        <v>34</v>
      </c>
      <c r="K27" s="35" t="s">
        <v>35</v>
      </c>
      <c r="L27" s="3" t="s">
        <v>237</v>
      </c>
      <c r="M27" s="40">
        <v>0.01</v>
      </c>
    </row>
    <row r="28" spans="1:13" x14ac:dyDescent="0.2">
      <c r="A28" s="2" t="s">
        <v>264</v>
      </c>
      <c r="B28" s="2" t="s">
        <v>36</v>
      </c>
      <c r="C28" s="2" t="s">
        <v>221</v>
      </c>
      <c r="D28" s="2" t="s">
        <v>222</v>
      </c>
      <c r="E28" s="2">
        <v>3</v>
      </c>
      <c r="F28" s="2" t="s">
        <v>247</v>
      </c>
      <c r="G28" s="35" t="s">
        <v>30</v>
      </c>
      <c r="H28" s="35" t="s">
        <v>67</v>
      </c>
      <c r="I28" s="35" t="s">
        <v>32</v>
      </c>
      <c r="J28" s="35" t="s">
        <v>34</v>
      </c>
      <c r="K28" s="35" t="s">
        <v>35</v>
      </c>
      <c r="L28" s="3" t="s">
        <v>237</v>
      </c>
      <c r="M28" s="40">
        <v>0.95</v>
      </c>
    </row>
    <row r="29" spans="1:13" x14ac:dyDescent="0.2">
      <c r="A29" s="2" t="s">
        <v>260</v>
      </c>
      <c r="B29" s="2" t="s">
        <v>36</v>
      </c>
      <c r="C29" s="2" t="s">
        <v>215</v>
      </c>
      <c r="D29" s="2" t="s">
        <v>216</v>
      </c>
      <c r="E29" s="2">
        <v>1</v>
      </c>
      <c r="F29" s="2" t="s">
        <v>247</v>
      </c>
      <c r="G29" s="35" t="s">
        <v>43</v>
      </c>
      <c r="H29" s="35" t="s">
        <v>44</v>
      </c>
      <c r="I29" s="35" t="s">
        <v>32</v>
      </c>
      <c r="J29" s="35" t="s">
        <v>34</v>
      </c>
      <c r="K29" s="35" t="s">
        <v>35</v>
      </c>
      <c r="L29" s="3" t="s">
        <v>237</v>
      </c>
      <c r="M29" s="40">
        <v>0</v>
      </c>
    </row>
    <row r="30" spans="1:13" x14ac:dyDescent="0.2">
      <c r="A30" s="2" t="s">
        <v>303</v>
      </c>
      <c r="B30" s="2" t="s">
        <v>36</v>
      </c>
      <c r="C30" s="2" t="s">
        <v>226</v>
      </c>
      <c r="D30" s="2" t="s">
        <v>229</v>
      </c>
      <c r="E30" s="2">
        <v>2</v>
      </c>
      <c r="F30" s="2" t="s">
        <v>247</v>
      </c>
      <c r="G30" s="35" t="s">
        <v>30</v>
      </c>
      <c r="H30" s="35" t="s">
        <v>169</v>
      </c>
      <c r="I30" s="35" t="s">
        <v>32</v>
      </c>
      <c r="J30" s="35" t="s">
        <v>34</v>
      </c>
      <c r="K30" s="35" t="s">
        <v>35</v>
      </c>
      <c r="L30" s="3" t="s">
        <v>237</v>
      </c>
      <c r="M30" s="40">
        <v>0</v>
      </c>
    </row>
    <row r="31" spans="1:13" x14ac:dyDescent="0.2">
      <c r="A31" s="2" t="s">
        <v>265</v>
      </c>
      <c r="B31" s="2" t="s">
        <v>36</v>
      </c>
      <c r="C31" s="2" t="s">
        <v>219</v>
      </c>
      <c r="D31" s="2" t="s">
        <v>223</v>
      </c>
      <c r="E31" s="2">
        <v>2</v>
      </c>
      <c r="F31" s="2" t="s">
        <v>247</v>
      </c>
      <c r="G31" s="35" t="s">
        <v>30</v>
      </c>
      <c r="H31" s="35" t="s">
        <v>71</v>
      </c>
      <c r="I31" s="35" t="s">
        <v>32</v>
      </c>
      <c r="J31" s="35" t="s">
        <v>34</v>
      </c>
      <c r="K31" s="35" t="s">
        <v>35</v>
      </c>
      <c r="L31" s="3" t="s">
        <v>237</v>
      </c>
      <c r="M31" s="40">
        <v>0</v>
      </c>
    </row>
    <row r="32" spans="1:13" x14ac:dyDescent="0.2">
      <c r="A32" s="2" t="s">
        <v>266</v>
      </c>
      <c r="B32" s="2" t="s">
        <v>36</v>
      </c>
      <c r="C32" s="2" t="s">
        <v>213</v>
      </c>
      <c r="D32" s="2" t="s">
        <v>224</v>
      </c>
      <c r="E32" s="2">
        <v>2</v>
      </c>
      <c r="F32" s="2" t="s">
        <v>247</v>
      </c>
      <c r="G32" s="35" t="s">
        <v>78</v>
      </c>
      <c r="H32" s="35" t="s">
        <v>45</v>
      </c>
      <c r="I32" s="35" t="s">
        <v>32</v>
      </c>
      <c r="J32" s="35" t="s">
        <v>34</v>
      </c>
      <c r="K32" s="35" t="s">
        <v>35</v>
      </c>
      <c r="L32" s="3" t="s">
        <v>237</v>
      </c>
      <c r="M32" s="40">
        <v>0.02</v>
      </c>
    </row>
    <row r="33" spans="1:13" x14ac:dyDescent="0.2">
      <c r="A33" s="2" t="s">
        <v>267</v>
      </c>
      <c r="B33" s="2" t="s">
        <v>36</v>
      </c>
      <c r="C33" s="2" t="s">
        <v>215</v>
      </c>
      <c r="D33" s="2" t="s">
        <v>225</v>
      </c>
      <c r="E33" s="2">
        <v>2</v>
      </c>
      <c r="F33" s="2" t="s">
        <v>247</v>
      </c>
      <c r="G33" s="35" t="s">
        <v>52</v>
      </c>
      <c r="H33" s="35" t="s">
        <v>54</v>
      </c>
      <c r="I33" s="35" t="s">
        <v>32</v>
      </c>
      <c r="J33" s="35" t="s">
        <v>33</v>
      </c>
      <c r="K33" s="35" t="s">
        <v>35</v>
      </c>
      <c r="L33" s="2" t="s">
        <v>238</v>
      </c>
      <c r="M33" s="40">
        <v>0</v>
      </c>
    </row>
    <row r="34" spans="1:13" ht="30" x14ac:dyDescent="0.2">
      <c r="A34" s="2" t="s">
        <v>268</v>
      </c>
      <c r="B34" s="2" t="s">
        <v>36</v>
      </c>
      <c r="C34" s="2" t="s">
        <v>226</v>
      </c>
      <c r="D34" s="2" t="s">
        <v>227</v>
      </c>
      <c r="E34" s="2">
        <v>3</v>
      </c>
      <c r="F34" s="2" t="s">
        <v>247</v>
      </c>
      <c r="G34" s="35" t="s">
        <v>52</v>
      </c>
      <c r="H34" s="35" t="s">
        <v>54</v>
      </c>
      <c r="I34" s="35" t="s">
        <v>32</v>
      </c>
      <c r="J34" s="35" t="s">
        <v>33</v>
      </c>
      <c r="K34" s="35" t="s">
        <v>35</v>
      </c>
      <c r="L34" s="4" t="s">
        <v>239</v>
      </c>
      <c r="M34" s="40">
        <v>0.2</v>
      </c>
    </row>
    <row r="35" spans="1:13" x14ac:dyDescent="0.2">
      <c r="A35" s="2" t="s">
        <v>269</v>
      </c>
      <c r="B35" s="2" t="s">
        <v>36</v>
      </c>
      <c r="C35" s="2" t="s">
        <v>219</v>
      </c>
      <c r="D35" s="2" t="s">
        <v>220</v>
      </c>
      <c r="E35" s="2">
        <v>2</v>
      </c>
      <c r="F35" s="2" t="s">
        <v>247</v>
      </c>
      <c r="G35" s="35" t="s">
        <v>52</v>
      </c>
      <c r="H35" s="35" t="s">
        <v>92</v>
      </c>
      <c r="I35" s="35" t="s">
        <v>32</v>
      </c>
      <c r="J35" s="35" t="s">
        <v>34</v>
      </c>
      <c r="K35" s="35" t="s">
        <v>35</v>
      </c>
      <c r="L35" s="3" t="s">
        <v>237</v>
      </c>
      <c r="M35" s="40">
        <v>0.01</v>
      </c>
    </row>
    <row r="36" spans="1:13" x14ac:dyDescent="0.2">
      <c r="A36" s="2" t="s">
        <v>270</v>
      </c>
      <c r="B36" s="2" t="s">
        <v>36</v>
      </c>
      <c r="C36" s="2" t="s">
        <v>228</v>
      </c>
      <c r="D36" s="2" t="s">
        <v>220</v>
      </c>
      <c r="E36" s="2">
        <v>2</v>
      </c>
      <c r="F36" s="2" t="s">
        <v>247</v>
      </c>
      <c r="G36" s="35" t="s">
        <v>43</v>
      </c>
      <c r="H36" s="35" t="s">
        <v>96</v>
      </c>
      <c r="I36" s="35" t="s">
        <v>32</v>
      </c>
      <c r="J36" s="35" t="s">
        <v>33</v>
      </c>
      <c r="K36" s="35" t="s">
        <v>35</v>
      </c>
      <c r="L36" s="3" t="s">
        <v>237</v>
      </c>
      <c r="M36" s="40">
        <v>0.11</v>
      </c>
    </row>
    <row r="37" spans="1:13" x14ac:dyDescent="0.2">
      <c r="A37" s="2" t="s">
        <v>271</v>
      </c>
      <c r="B37" s="2" t="s">
        <v>36</v>
      </c>
      <c r="C37" s="2" t="s">
        <v>221</v>
      </c>
      <c r="D37" s="2" t="s">
        <v>222</v>
      </c>
      <c r="E37" s="2">
        <v>2</v>
      </c>
      <c r="F37" s="2" t="s">
        <v>247</v>
      </c>
      <c r="G37" s="35" t="s">
        <v>52</v>
      </c>
      <c r="H37" s="35" t="s">
        <v>99</v>
      </c>
      <c r="I37" s="35" t="s">
        <v>32</v>
      </c>
      <c r="J37" s="35" t="s">
        <v>34</v>
      </c>
      <c r="K37" s="35" t="s">
        <v>35</v>
      </c>
      <c r="L37" s="3" t="s">
        <v>237</v>
      </c>
      <c r="M37" s="40">
        <v>0</v>
      </c>
    </row>
    <row r="38" spans="1:13" x14ac:dyDescent="0.2">
      <c r="A38" s="2" t="s">
        <v>272</v>
      </c>
      <c r="B38" s="2" t="s">
        <v>36</v>
      </c>
      <c r="C38" s="2" t="s">
        <v>213</v>
      </c>
      <c r="D38" s="2" t="s">
        <v>214</v>
      </c>
      <c r="E38" s="2">
        <v>1</v>
      </c>
      <c r="F38" s="2" t="s">
        <v>247</v>
      </c>
      <c r="G38" s="35" t="s">
        <v>43</v>
      </c>
      <c r="H38" s="35" t="s">
        <v>58</v>
      </c>
      <c r="I38" s="35" t="s">
        <v>32</v>
      </c>
      <c r="J38" s="35" t="s">
        <v>34</v>
      </c>
      <c r="K38" s="35" t="s">
        <v>35</v>
      </c>
      <c r="L38" s="2" t="s">
        <v>238</v>
      </c>
      <c r="M38" s="40">
        <v>0.15</v>
      </c>
    </row>
    <row r="39" spans="1:13" x14ac:dyDescent="0.2">
      <c r="A39" s="2" t="s">
        <v>274</v>
      </c>
      <c r="B39" s="2" t="s">
        <v>36</v>
      </c>
      <c r="C39" s="2" t="s">
        <v>230</v>
      </c>
      <c r="D39" s="2" t="s">
        <v>231</v>
      </c>
      <c r="E39" s="2">
        <v>2</v>
      </c>
      <c r="F39" s="2" t="s">
        <v>247</v>
      </c>
      <c r="G39" s="35" t="s">
        <v>109</v>
      </c>
      <c r="H39" s="35" t="s">
        <v>62</v>
      </c>
      <c r="I39" s="35" t="s">
        <v>110</v>
      </c>
      <c r="J39" s="35" t="s">
        <v>34</v>
      </c>
      <c r="K39" s="35" t="s">
        <v>35</v>
      </c>
      <c r="L39" s="2" t="s">
        <v>238</v>
      </c>
      <c r="M39" s="40">
        <v>0</v>
      </c>
    </row>
    <row r="40" spans="1:13" x14ac:dyDescent="0.2">
      <c r="A40" s="2" t="s">
        <v>273</v>
      </c>
      <c r="B40" s="2" t="s">
        <v>36</v>
      </c>
      <c r="C40" s="2" t="s">
        <v>226</v>
      </c>
      <c r="D40" s="2" t="s">
        <v>229</v>
      </c>
      <c r="E40" s="2">
        <v>2</v>
      </c>
      <c r="F40" s="2" t="s">
        <v>247</v>
      </c>
      <c r="G40" s="35" t="s">
        <v>30</v>
      </c>
      <c r="H40" s="35" t="s">
        <v>58</v>
      </c>
      <c r="I40" s="35" t="s">
        <v>32</v>
      </c>
      <c r="J40" s="35" t="s">
        <v>34</v>
      </c>
      <c r="K40" s="35" t="s">
        <v>35</v>
      </c>
      <c r="L40" s="2" t="s">
        <v>238</v>
      </c>
      <c r="M40" s="40">
        <v>0</v>
      </c>
    </row>
    <row r="41" spans="1:13" x14ac:dyDescent="0.2">
      <c r="A41" s="2" t="s">
        <v>275</v>
      </c>
      <c r="B41" s="2" t="s">
        <v>36</v>
      </c>
      <c r="C41" s="2" t="s">
        <v>219</v>
      </c>
      <c r="D41" s="2" t="s">
        <v>223</v>
      </c>
      <c r="E41" s="2">
        <v>1</v>
      </c>
      <c r="F41" s="2" t="s">
        <v>247</v>
      </c>
      <c r="G41" s="35" t="s">
        <v>30</v>
      </c>
      <c r="H41" s="35" t="s">
        <v>58</v>
      </c>
      <c r="I41" s="35" t="s">
        <v>63</v>
      </c>
      <c r="J41" s="35" t="s">
        <v>34</v>
      </c>
      <c r="K41" s="35" t="s">
        <v>35</v>
      </c>
      <c r="L41" s="2" t="s">
        <v>240</v>
      </c>
      <c r="M41" s="40">
        <v>0</v>
      </c>
    </row>
    <row r="42" spans="1:13" x14ac:dyDescent="0.2">
      <c r="A42" s="2" t="s">
        <v>276</v>
      </c>
      <c r="B42" s="2" t="s">
        <v>36</v>
      </c>
      <c r="C42" s="2" t="s">
        <v>213</v>
      </c>
      <c r="D42" s="2" t="s">
        <v>232</v>
      </c>
      <c r="E42" s="2">
        <v>2</v>
      </c>
      <c r="F42" s="2" t="s">
        <v>247</v>
      </c>
      <c r="G42" s="35" t="s">
        <v>30</v>
      </c>
      <c r="H42" s="35" t="s">
        <v>115</v>
      </c>
      <c r="I42" s="35" t="s">
        <v>32</v>
      </c>
      <c r="J42" s="35" t="s">
        <v>34</v>
      </c>
      <c r="K42" s="35" t="s">
        <v>35</v>
      </c>
      <c r="L42" s="3" t="s">
        <v>237</v>
      </c>
      <c r="M42" s="40">
        <v>0</v>
      </c>
    </row>
    <row r="43" spans="1:13" ht="30" x14ac:dyDescent="0.2">
      <c r="A43" s="2" t="s">
        <v>278</v>
      </c>
      <c r="B43" s="2" t="s">
        <v>36</v>
      </c>
      <c r="C43" s="2" t="s">
        <v>221</v>
      </c>
      <c r="D43" s="2" t="s">
        <v>222</v>
      </c>
      <c r="E43" s="2">
        <v>2</v>
      </c>
      <c r="F43" s="2" t="s">
        <v>247</v>
      </c>
      <c r="G43" s="35" t="s">
        <v>52</v>
      </c>
      <c r="H43" s="35" t="s">
        <v>92</v>
      </c>
      <c r="I43" s="35" t="s">
        <v>32</v>
      </c>
      <c r="J43" s="35" t="s">
        <v>34</v>
      </c>
      <c r="K43" s="35" t="s">
        <v>35</v>
      </c>
      <c r="L43" s="4" t="s">
        <v>241</v>
      </c>
      <c r="M43" s="40">
        <v>0</v>
      </c>
    </row>
    <row r="44" spans="1:13" ht="45" x14ac:dyDescent="0.2">
      <c r="A44" s="2" t="s">
        <v>279</v>
      </c>
      <c r="B44" s="2" t="s">
        <v>304</v>
      </c>
      <c r="C44" s="2" t="s">
        <v>226</v>
      </c>
      <c r="D44" s="2" t="s">
        <v>229</v>
      </c>
      <c r="E44" s="2">
        <v>1</v>
      </c>
      <c r="F44" s="2" t="s">
        <v>247</v>
      </c>
      <c r="G44" s="35" t="s">
        <v>43</v>
      </c>
      <c r="H44" s="35" t="s">
        <v>53</v>
      </c>
      <c r="I44" s="35" t="s">
        <v>110</v>
      </c>
      <c r="J44" s="35" t="s">
        <v>34</v>
      </c>
      <c r="K44" s="35" t="s">
        <v>35</v>
      </c>
      <c r="L44" s="4" t="s">
        <v>336</v>
      </c>
      <c r="M44" s="40">
        <v>0.1</v>
      </c>
    </row>
    <row r="45" spans="1:13" x14ac:dyDescent="0.2">
      <c r="A45" s="2" t="s">
        <v>277</v>
      </c>
      <c r="B45" s="2" t="s">
        <v>36</v>
      </c>
      <c r="C45" s="2" t="s">
        <v>226</v>
      </c>
      <c r="D45" s="2" t="s">
        <v>229</v>
      </c>
      <c r="E45" s="2">
        <v>3</v>
      </c>
      <c r="F45" s="2" t="s">
        <v>247</v>
      </c>
      <c r="G45" s="35" t="s">
        <v>30</v>
      </c>
      <c r="H45" s="35" t="s">
        <v>119</v>
      </c>
      <c r="I45" s="35" t="s">
        <v>32</v>
      </c>
      <c r="J45" s="35" t="s">
        <v>34</v>
      </c>
      <c r="K45" s="35" t="s">
        <v>35</v>
      </c>
      <c r="L45" s="3" t="s">
        <v>237</v>
      </c>
      <c r="M45" s="40">
        <v>0.06</v>
      </c>
    </row>
    <row r="46" spans="1:13" x14ac:dyDescent="0.2">
      <c r="A46" s="2" t="s">
        <v>280</v>
      </c>
      <c r="B46" s="2" t="s">
        <v>36</v>
      </c>
      <c r="C46" s="2" t="s">
        <v>215</v>
      </c>
      <c r="D46" s="2" t="s">
        <v>233</v>
      </c>
      <c r="E46" s="2">
        <v>3</v>
      </c>
      <c r="F46" s="2" t="s">
        <v>247</v>
      </c>
      <c r="G46" s="35" t="s">
        <v>78</v>
      </c>
      <c r="H46" s="35" t="s">
        <v>64</v>
      </c>
      <c r="I46" s="35" t="s">
        <v>32</v>
      </c>
      <c r="J46" s="35" t="s">
        <v>34</v>
      </c>
      <c r="K46" s="35" t="s">
        <v>35</v>
      </c>
      <c r="L46" s="3" t="s">
        <v>237</v>
      </c>
      <c r="M46" s="40">
        <v>0.06</v>
      </c>
    </row>
    <row r="47" spans="1:13" x14ac:dyDescent="0.2">
      <c r="A47" s="2" t="s">
        <v>281</v>
      </c>
      <c r="B47" s="2" t="s">
        <v>36</v>
      </c>
      <c r="C47" s="2" t="s">
        <v>221</v>
      </c>
      <c r="D47" s="2" t="s">
        <v>222</v>
      </c>
      <c r="E47" s="2">
        <v>2</v>
      </c>
      <c r="F47" s="2" t="s">
        <v>247</v>
      </c>
      <c r="G47" s="35" t="s">
        <v>52</v>
      </c>
      <c r="H47" s="35" t="s">
        <v>62</v>
      </c>
      <c r="I47" s="35" t="s">
        <v>32</v>
      </c>
      <c r="J47" s="35" t="s">
        <v>34</v>
      </c>
      <c r="K47" s="35" t="s">
        <v>35</v>
      </c>
      <c r="L47" s="2" t="s">
        <v>238</v>
      </c>
      <c r="M47" s="40">
        <v>0</v>
      </c>
    </row>
    <row r="48" spans="1:13" x14ac:dyDescent="0.2">
      <c r="A48" s="2" t="s">
        <v>283</v>
      </c>
      <c r="B48" s="2" t="s">
        <v>36</v>
      </c>
      <c r="C48" s="2" t="s">
        <v>217</v>
      </c>
      <c r="D48" s="2" t="s">
        <v>234</v>
      </c>
      <c r="E48" s="2">
        <v>3</v>
      </c>
      <c r="F48" s="2" t="s">
        <v>247</v>
      </c>
      <c r="G48" s="35" t="s">
        <v>30</v>
      </c>
      <c r="H48" s="35" t="s">
        <v>138</v>
      </c>
      <c r="I48" s="35" t="s">
        <v>63</v>
      </c>
      <c r="J48" s="35" t="s">
        <v>34</v>
      </c>
      <c r="K48" s="35" t="s">
        <v>35</v>
      </c>
      <c r="L48" s="3" t="s">
        <v>237</v>
      </c>
      <c r="M48" s="40">
        <v>0</v>
      </c>
    </row>
    <row r="49" spans="1:13" x14ac:dyDescent="0.2">
      <c r="A49" s="2" t="s">
        <v>282</v>
      </c>
      <c r="B49" s="2" t="s">
        <v>36</v>
      </c>
      <c r="C49" s="2" t="s">
        <v>213</v>
      </c>
      <c r="D49" s="2" t="s">
        <v>214</v>
      </c>
      <c r="E49" s="2">
        <v>2</v>
      </c>
      <c r="F49" s="2" t="s">
        <v>247</v>
      </c>
      <c r="G49" s="35" t="s">
        <v>52</v>
      </c>
      <c r="H49" s="35" t="s">
        <v>130</v>
      </c>
      <c r="I49" s="35" t="s">
        <v>32</v>
      </c>
      <c r="J49" s="35" t="s">
        <v>34</v>
      </c>
      <c r="K49" s="35" t="s">
        <v>35</v>
      </c>
      <c r="L49" s="3" t="s">
        <v>237</v>
      </c>
      <c r="M49" s="40">
        <v>0</v>
      </c>
    </row>
    <row r="50" spans="1:13" x14ac:dyDescent="0.2">
      <c r="A50" s="2" t="s">
        <v>284</v>
      </c>
      <c r="B50" s="2" t="s">
        <v>36</v>
      </c>
      <c r="C50" s="2" t="s">
        <v>215</v>
      </c>
      <c r="D50" s="2" t="s">
        <v>233</v>
      </c>
      <c r="E50" s="2">
        <v>2</v>
      </c>
      <c r="F50" s="2" t="s">
        <v>247</v>
      </c>
      <c r="G50" s="35" t="s">
        <v>43</v>
      </c>
      <c r="H50" s="35" t="s">
        <v>96</v>
      </c>
      <c r="I50" s="35" t="s">
        <v>32</v>
      </c>
      <c r="J50" s="35" t="s">
        <v>33</v>
      </c>
      <c r="K50" s="35" t="s">
        <v>35</v>
      </c>
      <c r="L50" s="2" t="s">
        <v>238</v>
      </c>
      <c r="M50" s="40">
        <v>0.4</v>
      </c>
    </row>
    <row r="51" spans="1:13" x14ac:dyDescent="0.2">
      <c r="A51" s="2" t="s">
        <v>300</v>
      </c>
      <c r="B51" s="2" t="s">
        <v>36</v>
      </c>
      <c r="C51" s="2" t="s">
        <v>219</v>
      </c>
      <c r="D51" s="2" t="s">
        <v>220</v>
      </c>
      <c r="E51" s="2">
        <v>1</v>
      </c>
      <c r="F51" s="2" t="s">
        <v>247</v>
      </c>
      <c r="G51" s="35" t="s">
        <v>52</v>
      </c>
      <c r="H51" s="35" t="s">
        <v>62</v>
      </c>
      <c r="I51" s="35" t="s">
        <v>32</v>
      </c>
      <c r="J51" s="35" t="s">
        <v>34</v>
      </c>
      <c r="K51" s="35" t="s">
        <v>160</v>
      </c>
      <c r="L51" s="3" t="s">
        <v>237</v>
      </c>
      <c r="M51" s="40">
        <v>0</v>
      </c>
    </row>
    <row r="52" spans="1:13" x14ac:dyDescent="0.2">
      <c r="A52" s="2" t="s">
        <v>301</v>
      </c>
      <c r="B52" s="2" t="s">
        <v>36</v>
      </c>
      <c r="C52" s="2" t="s">
        <v>213</v>
      </c>
      <c r="D52" s="2" t="s">
        <v>214</v>
      </c>
      <c r="E52" s="2">
        <v>3</v>
      </c>
      <c r="F52" s="2" t="s">
        <v>247</v>
      </c>
      <c r="G52" s="35" t="s">
        <v>30</v>
      </c>
      <c r="H52" s="35" t="s">
        <v>202</v>
      </c>
      <c r="I52" s="35" t="s">
        <v>32</v>
      </c>
      <c r="J52" s="35" t="s">
        <v>34</v>
      </c>
      <c r="K52" s="35" t="s">
        <v>35</v>
      </c>
      <c r="L52" s="2" t="s">
        <v>238</v>
      </c>
      <c r="M52" s="40">
        <v>0.8</v>
      </c>
    </row>
  </sheetData>
  <autoFilter ref="A1:M52">
    <sortState ref="A2:M52">
      <sortCondition ref="A1:A52"/>
    </sortState>
  </autoFilter>
  <pageMargins left="0" right="0" top="0" bottom="0" header="0" footer="0"/>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zoomScale="130" zoomScaleNormal="130" workbookViewId="0">
      <pane xSplit="1" ySplit="1" topLeftCell="B2" activePane="bottomRight" state="frozen"/>
      <selection pane="topRight" activeCell="B1" sqref="B1"/>
      <selection pane="bottomLeft" activeCell="A2" sqref="A2"/>
      <selection pane="bottomRight" activeCell="B2" sqref="B2"/>
    </sheetView>
  </sheetViews>
  <sheetFormatPr defaultColWidth="9.140625" defaultRowHeight="15" x14ac:dyDescent="0.25"/>
  <cols>
    <col min="1" max="1" width="14.140625" style="37" bestFit="1" customWidth="1"/>
    <col min="2" max="2" width="9.42578125" style="36" bestFit="1" customWidth="1"/>
    <col min="3" max="3" width="9.85546875" style="36" bestFit="1" customWidth="1"/>
    <col min="4" max="4" width="8.85546875" style="36" bestFit="1" customWidth="1"/>
    <col min="5" max="5" width="15" style="36" bestFit="1" customWidth="1"/>
    <col min="6" max="6" width="14.85546875" style="36" bestFit="1" customWidth="1"/>
    <col min="7" max="7" width="25.42578125" style="36" bestFit="1" customWidth="1"/>
    <col min="8" max="8" width="25.140625" style="36" bestFit="1" customWidth="1"/>
    <col min="9" max="9" width="16.7109375" style="36" bestFit="1" customWidth="1"/>
    <col min="10" max="10" width="11.28515625" style="36" bestFit="1" customWidth="1"/>
    <col min="11" max="16384" width="9.140625" style="36"/>
  </cols>
  <sheetData>
    <row r="1" spans="1:10" s="34" customFormat="1" x14ac:dyDescent="0.2">
      <c r="A1" s="1" t="s">
        <v>258</v>
      </c>
      <c r="B1" s="33" t="s">
        <v>0</v>
      </c>
      <c r="C1" s="33" t="s">
        <v>1</v>
      </c>
      <c r="D1" s="33" t="s">
        <v>2</v>
      </c>
      <c r="E1" s="33" t="s">
        <v>3</v>
      </c>
      <c r="F1" s="33" t="s">
        <v>4</v>
      </c>
      <c r="G1" s="33" t="s">
        <v>5</v>
      </c>
      <c r="H1" s="33" t="s">
        <v>6</v>
      </c>
      <c r="I1" s="33" t="s">
        <v>7</v>
      </c>
      <c r="J1" s="33" t="s">
        <v>8</v>
      </c>
    </row>
    <row r="2" spans="1:10" x14ac:dyDescent="0.2">
      <c r="A2" s="2" t="s">
        <v>308</v>
      </c>
      <c r="B2" s="35" t="s">
        <v>145</v>
      </c>
      <c r="C2" s="35" t="s">
        <v>23</v>
      </c>
      <c r="D2" s="35" t="s">
        <v>75</v>
      </c>
      <c r="E2" s="38">
        <v>160</v>
      </c>
      <c r="F2" s="39">
        <v>60</v>
      </c>
      <c r="G2" s="35" t="s">
        <v>35</v>
      </c>
      <c r="H2" s="35" t="s">
        <v>35</v>
      </c>
      <c r="I2" s="35" t="s">
        <v>27</v>
      </c>
      <c r="J2" s="35" t="s">
        <v>61</v>
      </c>
    </row>
    <row r="3" spans="1:10" x14ac:dyDescent="0.2">
      <c r="A3" s="2" t="s">
        <v>309</v>
      </c>
      <c r="B3" s="35" t="s">
        <v>48</v>
      </c>
      <c r="C3" s="35" t="s">
        <v>23</v>
      </c>
      <c r="D3" s="35" t="s">
        <v>24</v>
      </c>
      <c r="E3" s="38">
        <v>172</v>
      </c>
      <c r="F3" s="39">
        <v>81.94</v>
      </c>
      <c r="G3" s="35" t="s">
        <v>148</v>
      </c>
      <c r="H3" s="35" t="s">
        <v>76</v>
      </c>
      <c r="I3" s="35" t="s">
        <v>87</v>
      </c>
      <c r="J3" s="35" t="s">
        <v>105</v>
      </c>
    </row>
    <row r="4" spans="1:10" x14ac:dyDescent="0.2">
      <c r="A4" s="2" t="s">
        <v>310</v>
      </c>
      <c r="B4" s="35" t="s">
        <v>74</v>
      </c>
      <c r="C4" s="35" t="s">
        <v>23</v>
      </c>
      <c r="D4" s="35" t="s">
        <v>24</v>
      </c>
      <c r="E4" s="38">
        <v>180</v>
      </c>
      <c r="F4" s="39">
        <v>93</v>
      </c>
      <c r="G4" s="35" t="s">
        <v>35</v>
      </c>
      <c r="H4" s="35" t="s">
        <v>35</v>
      </c>
      <c r="I4" s="35" t="s">
        <v>27</v>
      </c>
      <c r="J4" s="35" t="s">
        <v>61</v>
      </c>
    </row>
    <row r="5" spans="1:10" x14ac:dyDescent="0.2">
      <c r="A5" s="2" t="s">
        <v>312</v>
      </c>
      <c r="B5" s="35" t="s">
        <v>40</v>
      </c>
      <c r="C5" s="35" t="s">
        <v>23</v>
      </c>
      <c r="D5" s="35" t="s">
        <v>75</v>
      </c>
      <c r="E5" s="38">
        <v>168</v>
      </c>
      <c r="F5" s="39">
        <v>101.4</v>
      </c>
      <c r="G5" s="35" t="s">
        <v>104</v>
      </c>
      <c r="H5" s="35" t="s">
        <v>156</v>
      </c>
      <c r="I5" s="35" t="s">
        <v>27</v>
      </c>
      <c r="J5" s="35" t="s">
        <v>50</v>
      </c>
    </row>
    <row r="6" spans="1:10" x14ac:dyDescent="0.2">
      <c r="A6" s="2" t="s">
        <v>311</v>
      </c>
      <c r="B6" s="35" t="s">
        <v>82</v>
      </c>
      <c r="C6" s="35" t="s">
        <v>23</v>
      </c>
      <c r="D6" s="35" t="s">
        <v>75</v>
      </c>
      <c r="E6" s="38">
        <v>162</v>
      </c>
      <c r="F6" s="39">
        <v>64.400000000000006</v>
      </c>
      <c r="G6" s="35" t="s">
        <v>35</v>
      </c>
      <c r="H6" s="35" t="s">
        <v>35</v>
      </c>
      <c r="I6" s="35" t="s">
        <v>27</v>
      </c>
      <c r="J6" s="35" t="s">
        <v>153</v>
      </c>
    </row>
    <row r="7" spans="1:10" x14ac:dyDescent="0.2">
      <c r="A7" s="2" t="s">
        <v>313</v>
      </c>
      <c r="B7" s="35" t="s">
        <v>168</v>
      </c>
      <c r="C7" s="35" t="s">
        <v>23</v>
      </c>
      <c r="D7" s="35" t="s">
        <v>24</v>
      </c>
      <c r="E7" s="38">
        <v>168</v>
      </c>
      <c r="F7" s="39">
        <v>83.8</v>
      </c>
      <c r="G7" s="35" t="s">
        <v>148</v>
      </c>
      <c r="H7" s="35" t="s">
        <v>35</v>
      </c>
      <c r="I7" s="35" t="s">
        <v>27</v>
      </c>
      <c r="J7" s="35" t="s">
        <v>142</v>
      </c>
    </row>
    <row r="8" spans="1:10" x14ac:dyDescent="0.2">
      <c r="A8" s="2" t="s">
        <v>286</v>
      </c>
      <c r="B8" s="35" t="s">
        <v>60</v>
      </c>
      <c r="C8" s="35" t="s">
        <v>23</v>
      </c>
      <c r="D8" s="35" t="s">
        <v>24</v>
      </c>
      <c r="E8" s="38">
        <v>178</v>
      </c>
      <c r="F8" s="39">
        <v>94.9</v>
      </c>
      <c r="G8" s="35" t="s">
        <v>35</v>
      </c>
      <c r="H8" s="35" t="s">
        <v>163</v>
      </c>
      <c r="I8" s="35" t="s">
        <v>27</v>
      </c>
      <c r="J8" s="35" t="s">
        <v>164</v>
      </c>
    </row>
    <row r="9" spans="1:10" x14ac:dyDescent="0.2">
      <c r="A9" s="2" t="s">
        <v>287</v>
      </c>
      <c r="B9" s="35" t="s">
        <v>172</v>
      </c>
      <c r="C9" s="35" t="s">
        <v>23</v>
      </c>
      <c r="D9" s="35" t="s">
        <v>24</v>
      </c>
      <c r="E9" s="38">
        <v>172</v>
      </c>
      <c r="F9" s="39">
        <v>106.7</v>
      </c>
      <c r="G9" s="35" t="s">
        <v>173</v>
      </c>
      <c r="H9" s="35" t="s">
        <v>35</v>
      </c>
      <c r="I9" s="35" t="s">
        <v>41</v>
      </c>
      <c r="J9" s="35" t="s">
        <v>42</v>
      </c>
    </row>
    <row r="10" spans="1:10" x14ac:dyDescent="0.2">
      <c r="A10" s="2" t="s">
        <v>289</v>
      </c>
      <c r="B10" s="35" t="s">
        <v>28</v>
      </c>
      <c r="C10" s="35" t="s">
        <v>23</v>
      </c>
      <c r="D10" s="35" t="s">
        <v>24</v>
      </c>
      <c r="E10" s="38">
        <v>173</v>
      </c>
      <c r="F10" s="39">
        <v>85.9</v>
      </c>
      <c r="G10" s="35" t="s">
        <v>35</v>
      </c>
      <c r="H10" s="35" t="s">
        <v>35</v>
      </c>
      <c r="I10" s="35" t="s">
        <v>27</v>
      </c>
      <c r="J10" s="35" t="s">
        <v>176</v>
      </c>
    </row>
    <row r="11" spans="1:10" x14ac:dyDescent="0.2">
      <c r="A11" s="2" t="s">
        <v>288</v>
      </c>
      <c r="B11" s="35" t="s">
        <v>40</v>
      </c>
      <c r="C11" s="35" t="s">
        <v>23</v>
      </c>
      <c r="D11" s="35" t="s">
        <v>75</v>
      </c>
      <c r="E11" s="38">
        <v>156</v>
      </c>
      <c r="F11" s="39">
        <v>42</v>
      </c>
      <c r="G11" s="35" t="s">
        <v>173</v>
      </c>
      <c r="H11" s="35" t="s">
        <v>35</v>
      </c>
      <c r="I11" s="35" t="s">
        <v>27</v>
      </c>
      <c r="J11" s="35" t="s">
        <v>61</v>
      </c>
    </row>
    <row r="12" spans="1:10" x14ac:dyDescent="0.2">
      <c r="A12" s="2" t="s">
        <v>290</v>
      </c>
      <c r="B12" s="35" t="s">
        <v>177</v>
      </c>
      <c r="C12" s="35" t="s">
        <v>23</v>
      </c>
      <c r="D12" s="35" t="s">
        <v>75</v>
      </c>
      <c r="E12" s="38">
        <v>162</v>
      </c>
      <c r="F12" s="39">
        <v>56.2</v>
      </c>
      <c r="G12" s="35" t="s">
        <v>35</v>
      </c>
      <c r="H12" s="35" t="s">
        <v>35</v>
      </c>
      <c r="I12" s="35" t="s">
        <v>87</v>
      </c>
      <c r="J12" s="35" t="s">
        <v>178</v>
      </c>
    </row>
    <row r="13" spans="1:10" x14ac:dyDescent="0.2">
      <c r="A13" s="2" t="s">
        <v>291</v>
      </c>
      <c r="B13" s="35" t="s">
        <v>40</v>
      </c>
      <c r="C13" s="35" t="s">
        <v>23</v>
      </c>
      <c r="D13" s="35" t="s">
        <v>75</v>
      </c>
      <c r="E13" s="38">
        <v>164</v>
      </c>
      <c r="F13" s="39">
        <v>60.7</v>
      </c>
      <c r="G13" s="35" t="s">
        <v>181</v>
      </c>
      <c r="H13" s="35" t="s">
        <v>182</v>
      </c>
      <c r="I13" s="35" t="s">
        <v>27</v>
      </c>
      <c r="J13" s="35" t="s">
        <v>142</v>
      </c>
    </row>
    <row r="14" spans="1:10" x14ac:dyDescent="0.2">
      <c r="A14" s="2" t="s">
        <v>292</v>
      </c>
      <c r="B14" s="35" t="s">
        <v>185</v>
      </c>
      <c r="C14" s="35" t="s">
        <v>23</v>
      </c>
      <c r="D14" s="35" t="s">
        <v>75</v>
      </c>
      <c r="E14" s="38">
        <v>166</v>
      </c>
      <c r="F14" s="39">
        <v>59.4</v>
      </c>
      <c r="G14" s="35" t="s">
        <v>35</v>
      </c>
      <c r="H14" s="35" t="s">
        <v>35</v>
      </c>
      <c r="I14" s="35" t="s">
        <v>27</v>
      </c>
      <c r="J14" s="35" t="s">
        <v>186</v>
      </c>
    </row>
    <row r="15" spans="1:10" x14ac:dyDescent="0.2">
      <c r="A15" s="2" t="s">
        <v>285</v>
      </c>
      <c r="B15" s="35" t="s">
        <v>28</v>
      </c>
      <c r="C15" s="35" t="s">
        <v>23</v>
      </c>
      <c r="D15" s="35" t="s">
        <v>24</v>
      </c>
      <c r="E15" s="38">
        <v>167.7</v>
      </c>
      <c r="F15" s="39">
        <v>63.3</v>
      </c>
      <c r="G15" s="35" t="s">
        <v>35</v>
      </c>
      <c r="H15" s="35" t="s">
        <v>35</v>
      </c>
      <c r="I15" s="35" t="s">
        <v>87</v>
      </c>
      <c r="J15" s="35" t="s">
        <v>159</v>
      </c>
    </row>
    <row r="16" spans="1:10" x14ac:dyDescent="0.2">
      <c r="A16" s="2" t="s">
        <v>293</v>
      </c>
      <c r="B16" s="35" t="s">
        <v>141</v>
      </c>
      <c r="C16" s="35" t="s">
        <v>23</v>
      </c>
      <c r="D16" s="35" t="s">
        <v>24</v>
      </c>
      <c r="E16" s="38">
        <v>171</v>
      </c>
      <c r="F16" s="39">
        <v>66.7</v>
      </c>
      <c r="G16" s="35" t="s">
        <v>35</v>
      </c>
      <c r="H16" s="35" t="s">
        <v>35</v>
      </c>
      <c r="I16" s="35" t="s">
        <v>27</v>
      </c>
      <c r="J16" s="35" t="s">
        <v>61</v>
      </c>
    </row>
    <row r="17" spans="1:10" x14ac:dyDescent="0.2">
      <c r="A17" s="2" t="s">
        <v>294</v>
      </c>
      <c r="B17" s="35" t="s">
        <v>177</v>
      </c>
      <c r="C17" s="35" t="s">
        <v>23</v>
      </c>
      <c r="D17" s="35" t="s">
        <v>24</v>
      </c>
      <c r="E17" s="38">
        <v>188</v>
      </c>
      <c r="F17" s="39">
        <v>82.1</v>
      </c>
      <c r="G17" s="35" t="s">
        <v>35</v>
      </c>
      <c r="H17" s="35" t="s">
        <v>35</v>
      </c>
      <c r="I17" s="35" t="s">
        <v>27</v>
      </c>
      <c r="J17" s="35" t="s">
        <v>145</v>
      </c>
    </row>
    <row r="18" spans="1:10" x14ac:dyDescent="0.2">
      <c r="A18" s="2" t="s">
        <v>295</v>
      </c>
      <c r="B18" s="35" t="s">
        <v>192</v>
      </c>
      <c r="C18" s="35" t="s">
        <v>23</v>
      </c>
      <c r="D18" s="35" t="s">
        <v>75</v>
      </c>
      <c r="E18" s="38">
        <v>155</v>
      </c>
      <c r="F18" s="39">
        <v>58.5</v>
      </c>
      <c r="G18" s="35" t="s">
        <v>35</v>
      </c>
      <c r="H18" s="35" t="s">
        <v>35</v>
      </c>
      <c r="I18" s="35" t="s">
        <v>27</v>
      </c>
      <c r="J18" s="35" t="s">
        <v>193</v>
      </c>
    </row>
    <row r="19" spans="1:10" x14ac:dyDescent="0.2">
      <c r="A19" s="2" t="s">
        <v>296</v>
      </c>
      <c r="B19" s="35" t="s">
        <v>98</v>
      </c>
      <c r="C19" s="35" t="s">
        <v>23</v>
      </c>
      <c r="D19" s="35" t="s">
        <v>75</v>
      </c>
      <c r="E19" s="38">
        <v>156</v>
      </c>
      <c r="F19" s="39">
        <v>62.5</v>
      </c>
      <c r="G19" s="35" t="s">
        <v>35</v>
      </c>
      <c r="H19" s="35" t="s">
        <v>35</v>
      </c>
      <c r="I19" s="35" t="s">
        <v>87</v>
      </c>
      <c r="J19" s="35" t="s">
        <v>196</v>
      </c>
    </row>
    <row r="20" spans="1:10" x14ac:dyDescent="0.2">
      <c r="A20" s="2" t="s">
        <v>302</v>
      </c>
      <c r="B20" s="35" t="s">
        <v>172</v>
      </c>
      <c r="C20" s="35" t="s">
        <v>23</v>
      </c>
      <c r="D20" s="35" t="s">
        <v>75</v>
      </c>
      <c r="E20" s="38">
        <v>162</v>
      </c>
      <c r="F20" s="39">
        <v>90.6</v>
      </c>
      <c r="G20" s="35" t="s">
        <v>35</v>
      </c>
      <c r="H20" s="35" t="s">
        <v>35</v>
      </c>
      <c r="I20" s="35" t="s">
        <v>41</v>
      </c>
      <c r="J20" s="35" t="s">
        <v>42</v>
      </c>
    </row>
    <row r="21" spans="1:10" x14ac:dyDescent="0.2">
      <c r="A21" s="2" t="s">
        <v>297</v>
      </c>
      <c r="B21" s="35" t="s">
        <v>22</v>
      </c>
      <c r="C21" s="35" t="s">
        <v>23</v>
      </c>
      <c r="D21" s="35" t="s">
        <v>75</v>
      </c>
      <c r="E21" s="38">
        <v>162</v>
      </c>
      <c r="F21" s="39">
        <v>73.400000000000006</v>
      </c>
      <c r="G21" s="35" t="s">
        <v>35</v>
      </c>
      <c r="H21" s="35" t="s">
        <v>35</v>
      </c>
      <c r="I21" s="35" t="s">
        <v>27</v>
      </c>
      <c r="J21" s="35" t="s">
        <v>50</v>
      </c>
    </row>
    <row r="22" spans="1:10" x14ac:dyDescent="0.2">
      <c r="A22" s="2" t="s">
        <v>298</v>
      </c>
      <c r="B22" s="35" t="s">
        <v>69</v>
      </c>
      <c r="C22" s="35" t="s">
        <v>23</v>
      </c>
      <c r="D22" s="35" t="s">
        <v>24</v>
      </c>
      <c r="E22" s="38">
        <v>189</v>
      </c>
      <c r="F22" s="39">
        <v>101.2</v>
      </c>
      <c r="G22" s="35" t="s">
        <v>35</v>
      </c>
      <c r="H22" s="35" t="s">
        <v>35</v>
      </c>
      <c r="I22" s="35" t="s">
        <v>41</v>
      </c>
      <c r="J22" s="35" t="s">
        <v>42</v>
      </c>
    </row>
    <row r="23" spans="1:10" x14ac:dyDescent="0.2">
      <c r="A23" s="2" t="s">
        <v>299</v>
      </c>
      <c r="B23" s="35" t="s">
        <v>172</v>
      </c>
      <c r="C23" s="35" t="s">
        <v>23</v>
      </c>
      <c r="D23" s="35" t="s">
        <v>24</v>
      </c>
      <c r="E23" s="38">
        <v>185</v>
      </c>
      <c r="F23" s="39">
        <v>98.7</v>
      </c>
      <c r="G23" s="35" t="s">
        <v>25</v>
      </c>
      <c r="H23" s="35" t="s">
        <v>76</v>
      </c>
      <c r="I23" s="35" t="s">
        <v>27</v>
      </c>
      <c r="J23" s="35" t="s">
        <v>200</v>
      </c>
    </row>
    <row r="24" spans="1:10" x14ac:dyDescent="0.2">
      <c r="A24" s="2" t="s">
        <v>259</v>
      </c>
      <c r="B24" s="35" t="s">
        <v>22</v>
      </c>
      <c r="C24" s="35" t="s">
        <v>23</v>
      </c>
      <c r="D24" s="35" t="s">
        <v>24</v>
      </c>
      <c r="E24" s="38">
        <v>184</v>
      </c>
      <c r="F24" s="39">
        <v>92.9</v>
      </c>
      <c r="G24" s="35" t="s">
        <v>25</v>
      </c>
      <c r="H24" s="35" t="s">
        <v>26</v>
      </c>
      <c r="I24" s="35" t="s">
        <v>27</v>
      </c>
      <c r="J24" s="35" t="s">
        <v>28</v>
      </c>
    </row>
    <row r="25" spans="1:10" x14ac:dyDescent="0.2">
      <c r="A25" s="2" t="s">
        <v>261</v>
      </c>
      <c r="B25" s="35" t="s">
        <v>48</v>
      </c>
      <c r="C25" s="35" t="s">
        <v>23</v>
      </c>
      <c r="D25" s="35" t="s">
        <v>24</v>
      </c>
      <c r="E25" s="38">
        <v>172</v>
      </c>
      <c r="F25" s="39">
        <v>59.6</v>
      </c>
      <c r="G25" s="35" t="s">
        <v>49</v>
      </c>
      <c r="H25" s="35" t="s">
        <v>35</v>
      </c>
      <c r="I25" s="35" t="s">
        <v>27</v>
      </c>
      <c r="J25" s="35" t="s">
        <v>50</v>
      </c>
    </row>
    <row r="26" spans="1:10" x14ac:dyDescent="0.2">
      <c r="A26" s="2" t="s">
        <v>262</v>
      </c>
      <c r="B26" s="35" t="s">
        <v>57</v>
      </c>
      <c r="C26" s="35" t="s">
        <v>23</v>
      </c>
      <c r="D26" s="35" t="s">
        <v>24</v>
      </c>
      <c r="E26" s="38">
        <v>182</v>
      </c>
      <c r="F26" s="39">
        <v>81.2</v>
      </c>
      <c r="G26" s="35" t="s">
        <v>25</v>
      </c>
      <c r="H26" s="35" t="s">
        <v>35</v>
      </c>
      <c r="I26" s="35" t="s">
        <v>41</v>
      </c>
      <c r="J26" s="35" t="s">
        <v>42</v>
      </c>
    </row>
    <row r="27" spans="1:10" x14ac:dyDescent="0.2">
      <c r="A27" s="2" t="s">
        <v>263</v>
      </c>
      <c r="B27" s="35" t="s">
        <v>60</v>
      </c>
      <c r="C27" s="35" t="s">
        <v>23</v>
      </c>
      <c r="D27" s="35" t="s">
        <v>24</v>
      </c>
      <c r="E27" s="38">
        <v>180</v>
      </c>
      <c r="F27" s="39">
        <v>81.37</v>
      </c>
      <c r="G27" s="35" t="s">
        <v>35</v>
      </c>
      <c r="H27" s="35" t="s">
        <v>35</v>
      </c>
      <c r="I27" s="35" t="s">
        <v>27</v>
      </c>
      <c r="J27" s="35" t="s">
        <v>61</v>
      </c>
    </row>
    <row r="28" spans="1:10" x14ac:dyDescent="0.2">
      <c r="A28" s="2" t="s">
        <v>264</v>
      </c>
      <c r="B28" s="35" t="s">
        <v>50</v>
      </c>
      <c r="C28" s="35" t="s">
        <v>23</v>
      </c>
      <c r="D28" s="35" t="s">
        <v>24</v>
      </c>
      <c r="E28" s="38">
        <v>180</v>
      </c>
      <c r="F28" s="39">
        <v>118</v>
      </c>
      <c r="G28" s="35" t="s">
        <v>35</v>
      </c>
      <c r="H28" s="35" t="s">
        <v>35</v>
      </c>
      <c r="I28" s="35" t="s">
        <v>41</v>
      </c>
      <c r="J28" s="35" t="s">
        <v>42</v>
      </c>
    </row>
    <row r="29" spans="1:10" x14ac:dyDescent="0.2">
      <c r="A29" s="2" t="s">
        <v>260</v>
      </c>
      <c r="B29" s="35" t="s">
        <v>40</v>
      </c>
      <c r="C29" s="35" t="s">
        <v>23</v>
      </c>
      <c r="D29" s="35" t="s">
        <v>24</v>
      </c>
      <c r="E29" s="38">
        <v>176</v>
      </c>
      <c r="F29" s="39">
        <v>88.45</v>
      </c>
      <c r="G29" s="35" t="s">
        <v>35</v>
      </c>
      <c r="H29" s="35" t="s">
        <v>35</v>
      </c>
      <c r="I29" s="35" t="s">
        <v>41</v>
      </c>
      <c r="J29" s="35" t="s">
        <v>42</v>
      </c>
    </row>
    <row r="30" spans="1:10" x14ac:dyDescent="0.2">
      <c r="A30" s="2" t="s">
        <v>303</v>
      </c>
      <c r="B30" s="35" t="s">
        <v>86</v>
      </c>
      <c r="C30" s="35" t="s">
        <v>125</v>
      </c>
      <c r="D30" s="35" t="s">
        <v>75</v>
      </c>
      <c r="E30" s="38">
        <v>165</v>
      </c>
      <c r="F30" s="39">
        <v>40.799999999999997</v>
      </c>
      <c r="G30" s="35" t="s">
        <v>35</v>
      </c>
      <c r="H30" s="35" t="s">
        <v>126</v>
      </c>
      <c r="I30" s="35" t="s">
        <v>87</v>
      </c>
      <c r="J30" s="35" t="s">
        <v>61</v>
      </c>
    </row>
    <row r="31" spans="1:10" x14ac:dyDescent="0.2">
      <c r="A31" s="2" t="s">
        <v>265</v>
      </c>
      <c r="B31" s="35" t="s">
        <v>69</v>
      </c>
      <c r="C31" s="35" t="s">
        <v>23</v>
      </c>
      <c r="D31" s="35" t="s">
        <v>24</v>
      </c>
      <c r="E31" s="38">
        <v>177</v>
      </c>
      <c r="F31" s="39">
        <v>101.1</v>
      </c>
      <c r="G31" s="35" t="s">
        <v>25</v>
      </c>
      <c r="H31" s="35" t="s">
        <v>35</v>
      </c>
      <c r="I31" s="35" t="s">
        <v>27</v>
      </c>
      <c r="J31" s="35" t="s">
        <v>70</v>
      </c>
    </row>
    <row r="32" spans="1:10" x14ac:dyDescent="0.2">
      <c r="A32" s="2" t="s">
        <v>266</v>
      </c>
      <c r="B32" s="35" t="s">
        <v>74</v>
      </c>
      <c r="C32" s="35" t="s">
        <v>23</v>
      </c>
      <c r="D32" s="35" t="s">
        <v>75</v>
      </c>
      <c r="E32" s="38">
        <v>166</v>
      </c>
      <c r="F32" s="39">
        <v>70</v>
      </c>
      <c r="G32" s="35" t="s">
        <v>35</v>
      </c>
      <c r="H32" s="35" t="s">
        <v>76</v>
      </c>
      <c r="I32" s="35" t="s">
        <v>27</v>
      </c>
      <c r="J32" s="35" t="s">
        <v>77</v>
      </c>
    </row>
    <row r="33" spans="1:10" x14ac:dyDescent="0.2">
      <c r="A33" s="2" t="s">
        <v>267</v>
      </c>
      <c r="B33" s="35" t="s">
        <v>82</v>
      </c>
      <c r="C33" s="35" t="s">
        <v>23</v>
      </c>
      <c r="D33" s="35" t="s">
        <v>24</v>
      </c>
      <c r="E33" s="38">
        <v>174</v>
      </c>
      <c r="F33" s="39">
        <v>90.2</v>
      </c>
      <c r="G33" s="35" t="s">
        <v>35</v>
      </c>
      <c r="H33" s="35" t="s">
        <v>83</v>
      </c>
      <c r="I33" s="35" t="s">
        <v>27</v>
      </c>
      <c r="J33" s="35" t="s">
        <v>50</v>
      </c>
    </row>
    <row r="34" spans="1:10" x14ac:dyDescent="0.2">
      <c r="A34" s="2" t="s">
        <v>268</v>
      </c>
      <c r="B34" s="35" t="s">
        <v>86</v>
      </c>
      <c r="C34" s="35" t="s">
        <v>23</v>
      </c>
      <c r="D34" s="35" t="s">
        <v>24</v>
      </c>
      <c r="E34" s="38">
        <v>181</v>
      </c>
      <c r="F34" s="39">
        <v>95.1</v>
      </c>
      <c r="G34" s="35" t="s">
        <v>35</v>
      </c>
      <c r="H34" s="35" t="s">
        <v>35</v>
      </c>
      <c r="I34" s="35" t="s">
        <v>87</v>
      </c>
      <c r="J34" s="35" t="s">
        <v>88</v>
      </c>
    </row>
    <row r="35" spans="1:10" x14ac:dyDescent="0.2">
      <c r="A35" s="2" t="s">
        <v>269</v>
      </c>
      <c r="B35" s="35" t="s">
        <v>90</v>
      </c>
      <c r="C35" s="35" t="s">
        <v>23</v>
      </c>
      <c r="D35" s="35" t="s">
        <v>75</v>
      </c>
      <c r="E35" s="38">
        <v>152</v>
      </c>
      <c r="F35" s="39">
        <v>69</v>
      </c>
      <c r="G35" s="35" t="s">
        <v>35</v>
      </c>
      <c r="H35" s="35" t="s">
        <v>35</v>
      </c>
      <c r="I35" s="35" t="s">
        <v>27</v>
      </c>
      <c r="J35" s="35" t="s">
        <v>91</v>
      </c>
    </row>
    <row r="36" spans="1:10" x14ac:dyDescent="0.2">
      <c r="A36" s="2" t="s">
        <v>270</v>
      </c>
      <c r="B36" s="35" t="s">
        <v>95</v>
      </c>
      <c r="C36" s="35" t="s">
        <v>23</v>
      </c>
      <c r="D36" s="35" t="s">
        <v>24</v>
      </c>
      <c r="E36" s="38">
        <v>171</v>
      </c>
      <c r="F36" s="39">
        <v>65.7</v>
      </c>
      <c r="G36" s="35" t="s">
        <v>35</v>
      </c>
      <c r="H36" s="35" t="s">
        <v>35</v>
      </c>
      <c r="I36" s="35" t="s">
        <v>27</v>
      </c>
      <c r="J36" s="35" t="s">
        <v>42</v>
      </c>
    </row>
    <row r="37" spans="1:10" x14ac:dyDescent="0.2">
      <c r="A37" s="2" t="s">
        <v>271</v>
      </c>
      <c r="B37" s="35" t="s">
        <v>95</v>
      </c>
      <c r="C37" s="35" t="s">
        <v>23</v>
      </c>
      <c r="D37" s="35" t="s">
        <v>75</v>
      </c>
      <c r="E37" s="38">
        <v>152</v>
      </c>
      <c r="F37" s="39">
        <v>50</v>
      </c>
      <c r="G37" s="35" t="s">
        <v>35</v>
      </c>
      <c r="H37" s="35" t="s">
        <v>35</v>
      </c>
      <c r="I37" s="35" t="s">
        <v>27</v>
      </c>
      <c r="J37" s="35" t="s">
        <v>61</v>
      </c>
    </row>
    <row r="38" spans="1:10" x14ac:dyDescent="0.2">
      <c r="A38" s="2" t="s">
        <v>272</v>
      </c>
      <c r="B38" s="35" t="s">
        <v>101</v>
      </c>
      <c r="C38" s="35" t="s">
        <v>23</v>
      </c>
      <c r="D38" s="35" t="s">
        <v>24</v>
      </c>
      <c r="E38" s="38">
        <v>172</v>
      </c>
      <c r="F38" s="39">
        <v>100.6</v>
      </c>
      <c r="G38" s="35" t="s">
        <v>35</v>
      </c>
      <c r="H38" s="35" t="s">
        <v>35</v>
      </c>
      <c r="I38" s="35" t="s">
        <v>27</v>
      </c>
      <c r="J38" s="35" t="s">
        <v>51</v>
      </c>
    </row>
    <row r="39" spans="1:10" x14ac:dyDescent="0.2">
      <c r="A39" s="2" t="s">
        <v>274</v>
      </c>
      <c r="B39" s="35" t="s">
        <v>108</v>
      </c>
      <c r="C39" s="35" t="s">
        <v>23</v>
      </c>
      <c r="D39" s="35" t="s">
        <v>75</v>
      </c>
      <c r="E39" s="38">
        <v>149</v>
      </c>
      <c r="F39" s="39">
        <v>59.7</v>
      </c>
      <c r="G39" s="35" t="s">
        <v>49</v>
      </c>
      <c r="H39" s="35" t="s">
        <v>35</v>
      </c>
      <c r="I39" s="35" t="s">
        <v>87</v>
      </c>
      <c r="J39" s="35" t="s">
        <v>60</v>
      </c>
    </row>
    <row r="40" spans="1:10" x14ac:dyDescent="0.2">
      <c r="A40" s="2" t="s">
        <v>273</v>
      </c>
      <c r="B40" s="35" t="s">
        <v>28</v>
      </c>
      <c r="C40" s="35" t="s">
        <v>23</v>
      </c>
      <c r="D40" s="35" t="s">
        <v>75</v>
      </c>
      <c r="E40" s="38">
        <v>172</v>
      </c>
      <c r="F40" s="39">
        <v>69</v>
      </c>
      <c r="G40" s="35" t="s">
        <v>104</v>
      </c>
      <c r="H40" s="35" t="s">
        <v>35</v>
      </c>
      <c r="I40" s="35" t="s">
        <v>27</v>
      </c>
      <c r="J40" s="35" t="s">
        <v>105</v>
      </c>
    </row>
    <row r="41" spans="1:10" x14ac:dyDescent="0.2">
      <c r="A41" s="2" t="s">
        <v>275</v>
      </c>
      <c r="B41" s="35" t="s">
        <v>112</v>
      </c>
      <c r="C41" s="35" t="s">
        <v>23</v>
      </c>
      <c r="D41" s="35" t="s">
        <v>24</v>
      </c>
      <c r="E41" s="38">
        <v>177</v>
      </c>
      <c r="F41" s="39">
        <v>81.599999999999994</v>
      </c>
      <c r="G41" s="35" t="s">
        <v>35</v>
      </c>
      <c r="H41" s="35" t="s">
        <v>35</v>
      </c>
      <c r="I41" s="35" t="s">
        <v>27</v>
      </c>
      <c r="J41" s="35" t="s">
        <v>113</v>
      </c>
    </row>
    <row r="42" spans="1:10" x14ac:dyDescent="0.2">
      <c r="A42" s="2" t="s">
        <v>276</v>
      </c>
      <c r="B42" s="35" t="s">
        <v>50</v>
      </c>
      <c r="C42" s="35" t="s">
        <v>23</v>
      </c>
      <c r="D42" s="35" t="s">
        <v>24</v>
      </c>
      <c r="E42" s="38">
        <v>186</v>
      </c>
      <c r="F42" s="39">
        <v>69.8</v>
      </c>
      <c r="G42" s="35" t="s">
        <v>35</v>
      </c>
      <c r="H42" s="35" t="s">
        <v>35</v>
      </c>
      <c r="I42" s="35" t="s">
        <v>87</v>
      </c>
      <c r="J42" s="35" t="s">
        <v>50</v>
      </c>
    </row>
    <row r="43" spans="1:10" x14ac:dyDescent="0.2">
      <c r="A43" s="2" t="s">
        <v>278</v>
      </c>
      <c r="B43" s="35" t="s">
        <v>95</v>
      </c>
      <c r="C43" s="35" t="s">
        <v>23</v>
      </c>
      <c r="D43" s="35" t="s">
        <v>24</v>
      </c>
      <c r="E43" s="38">
        <v>167</v>
      </c>
      <c r="F43" s="39">
        <v>76.3</v>
      </c>
      <c r="G43" s="35" t="s">
        <v>25</v>
      </c>
      <c r="H43" s="35" t="s">
        <v>26</v>
      </c>
      <c r="I43" s="35" t="s">
        <v>27</v>
      </c>
      <c r="J43" s="35" t="s">
        <v>50</v>
      </c>
    </row>
    <row r="44" spans="1:10" x14ac:dyDescent="0.2">
      <c r="A44" s="2" t="s">
        <v>279</v>
      </c>
      <c r="B44" s="35" t="s">
        <v>101</v>
      </c>
      <c r="C44" s="35" t="s">
        <v>23</v>
      </c>
      <c r="D44" s="35" t="s">
        <v>24</v>
      </c>
      <c r="E44" s="38">
        <v>174</v>
      </c>
      <c r="F44" s="39">
        <v>84.9</v>
      </c>
      <c r="G44" s="35" t="s">
        <v>49</v>
      </c>
      <c r="H44" s="35" t="s">
        <v>35</v>
      </c>
      <c r="I44" s="35" t="s">
        <v>27</v>
      </c>
      <c r="J44" s="35" t="s">
        <v>122</v>
      </c>
    </row>
    <row r="45" spans="1:10" x14ac:dyDescent="0.2">
      <c r="A45" s="2" t="s">
        <v>277</v>
      </c>
      <c r="B45" s="35" t="s">
        <v>95</v>
      </c>
      <c r="C45" s="35" t="s">
        <v>23</v>
      </c>
      <c r="D45" s="35" t="s">
        <v>75</v>
      </c>
      <c r="E45" s="38">
        <v>162</v>
      </c>
      <c r="F45" s="39">
        <v>62.4</v>
      </c>
      <c r="G45" s="35" t="s">
        <v>35</v>
      </c>
      <c r="H45" s="35" t="s">
        <v>35</v>
      </c>
      <c r="I45" s="35" t="s">
        <v>27</v>
      </c>
      <c r="J45" s="35" t="s">
        <v>118</v>
      </c>
    </row>
    <row r="46" spans="1:10" x14ac:dyDescent="0.2">
      <c r="A46" s="2" t="s">
        <v>280</v>
      </c>
      <c r="B46" s="35" t="s">
        <v>28</v>
      </c>
      <c r="C46" s="35" t="s">
        <v>125</v>
      </c>
      <c r="D46" s="35" t="s">
        <v>75</v>
      </c>
      <c r="E46" s="38">
        <v>149</v>
      </c>
      <c r="F46" s="39">
        <v>71.599999999999994</v>
      </c>
      <c r="G46" s="35" t="s">
        <v>104</v>
      </c>
      <c r="H46" s="35" t="s">
        <v>126</v>
      </c>
      <c r="I46" s="35" t="s">
        <v>41</v>
      </c>
      <c r="J46" s="35" t="s">
        <v>42</v>
      </c>
    </row>
    <row r="47" spans="1:10" x14ac:dyDescent="0.2">
      <c r="A47" s="2" t="s">
        <v>281</v>
      </c>
      <c r="B47" s="35" t="s">
        <v>129</v>
      </c>
      <c r="C47" s="35" t="s">
        <v>23</v>
      </c>
      <c r="D47" s="35" t="s">
        <v>75</v>
      </c>
      <c r="E47" s="38">
        <v>148</v>
      </c>
      <c r="F47" s="39">
        <v>55.2</v>
      </c>
      <c r="G47" s="35" t="s">
        <v>35</v>
      </c>
      <c r="H47" s="35" t="s">
        <v>35</v>
      </c>
      <c r="I47" s="35" t="s">
        <v>27</v>
      </c>
      <c r="J47" s="35" t="s">
        <v>50</v>
      </c>
    </row>
    <row r="48" spans="1:10" x14ac:dyDescent="0.2">
      <c r="A48" s="2" t="s">
        <v>283</v>
      </c>
      <c r="B48" s="35" t="s">
        <v>101</v>
      </c>
      <c r="C48" s="35" t="s">
        <v>23</v>
      </c>
      <c r="D48" s="35" t="s">
        <v>24</v>
      </c>
      <c r="E48" s="38">
        <v>181</v>
      </c>
      <c r="F48" s="39">
        <v>69.5</v>
      </c>
      <c r="G48" s="35" t="s">
        <v>137</v>
      </c>
      <c r="H48" s="35" t="s">
        <v>35</v>
      </c>
      <c r="I48" s="35" t="s">
        <v>87</v>
      </c>
      <c r="J48" s="35" t="s">
        <v>61</v>
      </c>
    </row>
    <row r="49" spans="1:10" x14ac:dyDescent="0.2">
      <c r="A49" s="2" t="s">
        <v>282</v>
      </c>
      <c r="B49" s="35" t="s">
        <v>133</v>
      </c>
      <c r="C49" s="35" t="s">
        <v>23</v>
      </c>
      <c r="D49" s="35" t="s">
        <v>24</v>
      </c>
      <c r="E49" s="38">
        <v>182</v>
      </c>
      <c r="F49" s="39">
        <v>83.4</v>
      </c>
      <c r="G49" s="35" t="s">
        <v>35</v>
      </c>
      <c r="H49" s="35" t="s">
        <v>35</v>
      </c>
      <c r="I49" s="35" t="s">
        <v>27</v>
      </c>
      <c r="J49" s="35" t="s">
        <v>134</v>
      </c>
    </row>
    <row r="50" spans="1:10" x14ac:dyDescent="0.2">
      <c r="A50" s="2" t="s">
        <v>284</v>
      </c>
      <c r="B50" s="35" t="s">
        <v>141</v>
      </c>
      <c r="C50" s="35" t="s">
        <v>23</v>
      </c>
      <c r="D50" s="35" t="s">
        <v>75</v>
      </c>
      <c r="E50" s="38">
        <v>167</v>
      </c>
      <c r="F50" s="39">
        <v>69.400000000000006</v>
      </c>
      <c r="G50" s="35" t="s">
        <v>35</v>
      </c>
      <c r="H50" s="35" t="s">
        <v>35</v>
      </c>
      <c r="I50" s="35" t="s">
        <v>27</v>
      </c>
      <c r="J50" s="35" t="s">
        <v>142</v>
      </c>
    </row>
    <row r="51" spans="1:10" x14ac:dyDescent="0.2">
      <c r="A51" s="2" t="s">
        <v>300</v>
      </c>
      <c r="B51" s="35" t="s">
        <v>105</v>
      </c>
      <c r="C51" s="35" t="s">
        <v>23</v>
      </c>
      <c r="D51" s="35" t="s">
        <v>75</v>
      </c>
      <c r="E51" s="38">
        <v>155</v>
      </c>
      <c r="F51" s="39">
        <v>75.900000000000006</v>
      </c>
      <c r="G51" s="35" t="s">
        <v>104</v>
      </c>
      <c r="H51" s="35" t="s">
        <v>35</v>
      </c>
      <c r="I51" s="35" t="s">
        <v>41</v>
      </c>
      <c r="J51" s="35" t="s">
        <v>42</v>
      </c>
    </row>
    <row r="52" spans="1:10" x14ac:dyDescent="0.2">
      <c r="A52" s="2" t="s">
        <v>301</v>
      </c>
      <c r="B52" s="35" t="s">
        <v>57</v>
      </c>
      <c r="C52" s="35" t="s">
        <v>23</v>
      </c>
      <c r="D52" s="35" t="s">
        <v>75</v>
      </c>
      <c r="E52" s="38">
        <v>163</v>
      </c>
      <c r="F52" s="39">
        <v>93.6</v>
      </c>
      <c r="G52" s="35" t="s">
        <v>49</v>
      </c>
      <c r="H52" s="35" t="s">
        <v>35</v>
      </c>
      <c r="I52" s="35" t="s">
        <v>27</v>
      </c>
      <c r="J52" s="35" t="s">
        <v>101</v>
      </c>
    </row>
  </sheetData>
  <autoFilter ref="A1:J52">
    <sortState ref="A2:J52">
      <sortCondition ref="A1:A52"/>
    </sortState>
  </autoFilter>
  <pageMargins left="0" right="0" top="0" bottom="0" header="0" footer="0"/>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zoomScale="130" zoomScaleNormal="130" workbookViewId="0">
      <pane xSplit="1" ySplit="1" topLeftCell="B2" activePane="bottomRight" state="frozen"/>
      <selection pane="topRight" activeCell="B1" sqref="B1"/>
      <selection pane="bottomLeft" activeCell="A2" sqref="A2"/>
      <selection pane="bottomRight" activeCell="C10" sqref="C10"/>
    </sheetView>
  </sheetViews>
  <sheetFormatPr defaultColWidth="9.140625" defaultRowHeight="15" x14ac:dyDescent="0.2"/>
  <cols>
    <col min="1" max="1" width="14.140625" style="59" bestFit="1" customWidth="1"/>
    <col min="2" max="2" width="38" style="61" bestFit="1" customWidth="1"/>
    <col min="3" max="3" width="49.42578125" style="61" bestFit="1" customWidth="1"/>
    <col min="4" max="4" width="24.7109375" style="66" bestFit="1" customWidth="1"/>
    <col min="5" max="5" width="127.5703125" style="61" bestFit="1" customWidth="1"/>
    <col min="6" max="6" width="127.5703125" style="61" customWidth="1"/>
    <col min="7" max="7" width="50" style="62" bestFit="1" customWidth="1"/>
    <col min="8" max="8" width="20.42578125" style="61" bestFit="1" customWidth="1"/>
    <col min="9" max="9" width="22.42578125" style="61" bestFit="1" customWidth="1"/>
    <col min="10" max="10" width="34.42578125" style="59" bestFit="1" customWidth="1"/>
    <col min="11" max="11" width="21.28515625" style="61" bestFit="1" customWidth="1"/>
    <col min="12" max="12" width="25.28515625" style="59" bestFit="1" customWidth="1"/>
    <col min="13" max="13" width="24.42578125" style="59" bestFit="1" customWidth="1"/>
    <col min="14" max="14" width="35.140625" style="61" bestFit="1" customWidth="1"/>
    <col min="15" max="16384" width="9.140625" style="61"/>
  </cols>
  <sheetData>
    <row r="1" spans="1:14" s="60" customFormat="1" x14ac:dyDescent="0.2">
      <c r="A1" s="60" t="s">
        <v>258</v>
      </c>
      <c r="B1" s="57" t="s">
        <v>9</v>
      </c>
      <c r="C1" s="57" t="s">
        <v>10</v>
      </c>
      <c r="D1" s="63" t="s">
        <v>429</v>
      </c>
      <c r="E1" s="57" t="s">
        <v>15</v>
      </c>
      <c r="F1" s="57" t="s">
        <v>16</v>
      </c>
      <c r="G1" s="33" t="s">
        <v>17</v>
      </c>
      <c r="H1" s="60" t="s">
        <v>19</v>
      </c>
      <c r="I1" s="57" t="s">
        <v>18</v>
      </c>
      <c r="J1" s="60" t="s">
        <v>253</v>
      </c>
      <c r="K1" s="60" t="s">
        <v>20</v>
      </c>
      <c r="L1" s="60" t="s">
        <v>249</v>
      </c>
      <c r="M1" s="60" t="s">
        <v>250</v>
      </c>
      <c r="N1" s="60" t="s">
        <v>21</v>
      </c>
    </row>
    <row r="2" spans="1:14" x14ac:dyDescent="0.2">
      <c r="A2" s="59" t="s">
        <v>308</v>
      </c>
      <c r="B2" s="58" t="s">
        <v>29</v>
      </c>
      <c r="C2" s="58" t="s">
        <v>29</v>
      </c>
      <c r="D2" s="64" t="s">
        <v>29</v>
      </c>
      <c r="E2" s="58" t="s">
        <v>29</v>
      </c>
      <c r="F2" s="58" t="s">
        <v>422</v>
      </c>
      <c r="G2" s="35" t="s">
        <v>29</v>
      </c>
      <c r="H2" s="58" t="s">
        <v>65</v>
      </c>
      <c r="I2" s="58" t="s">
        <v>56</v>
      </c>
      <c r="J2" s="59" t="s">
        <v>254</v>
      </c>
      <c r="K2" s="58" t="s">
        <v>146</v>
      </c>
      <c r="L2" s="59" t="s">
        <v>252</v>
      </c>
      <c r="M2" s="59" t="s">
        <v>251</v>
      </c>
      <c r="N2" s="58" t="s">
        <v>147</v>
      </c>
    </row>
    <row r="3" spans="1:14" x14ac:dyDescent="0.2">
      <c r="A3" s="59" t="s">
        <v>309</v>
      </c>
      <c r="B3" s="58" t="s">
        <v>29</v>
      </c>
      <c r="C3" s="58" t="s">
        <v>29</v>
      </c>
      <c r="D3" s="64" t="s">
        <v>29</v>
      </c>
      <c r="E3" s="58" t="s">
        <v>29</v>
      </c>
      <c r="F3" s="58" t="s">
        <v>29</v>
      </c>
      <c r="G3" s="35" t="s">
        <v>427</v>
      </c>
      <c r="H3" s="58" t="s">
        <v>65</v>
      </c>
      <c r="I3" s="58" t="s">
        <v>56</v>
      </c>
      <c r="J3" s="59" t="s">
        <v>254</v>
      </c>
      <c r="K3" s="58" t="s">
        <v>149</v>
      </c>
      <c r="L3" s="59" t="s">
        <v>251</v>
      </c>
      <c r="M3" s="59" t="s">
        <v>251</v>
      </c>
      <c r="N3" s="58" t="s">
        <v>56</v>
      </c>
    </row>
    <row r="4" spans="1:14" x14ac:dyDescent="0.2">
      <c r="A4" s="59" t="s">
        <v>310</v>
      </c>
      <c r="B4" s="58" t="s">
        <v>29</v>
      </c>
      <c r="C4" s="58" t="s">
        <v>29</v>
      </c>
      <c r="D4" s="64" t="s">
        <v>29</v>
      </c>
      <c r="E4" s="58" t="s">
        <v>362</v>
      </c>
      <c r="F4" s="58" t="s">
        <v>29</v>
      </c>
      <c r="G4" s="35" t="s">
        <v>29</v>
      </c>
      <c r="H4" s="58" t="s">
        <v>37</v>
      </c>
      <c r="I4" s="58" t="s">
        <v>208</v>
      </c>
      <c r="J4" s="59" t="s">
        <v>257</v>
      </c>
      <c r="K4" s="58" t="s">
        <v>151</v>
      </c>
      <c r="L4" s="59" t="s">
        <v>252</v>
      </c>
      <c r="M4" s="59" t="s">
        <v>252</v>
      </c>
      <c r="N4" s="58" t="s">
        <v>152</v>
      </c>
    </row>
    <row r="5" spans="1:14" x14ac:dyDescent="0.2">
      <c r="A5" s="59" t="s">
        <v>312</v>
      </c>
      <c r="B5" s="58" t="s">
        <v>29</v>
      </c>
      <c r="C5" s="58" t="s">
        <v>29</v>
      </c>
      <c r="D5" s="64" t="s">
        <v>29</v>
      </c>
      <c r="E5" s="58" t="s">
        <v>29</v>
      </c>
      <c r="F5" s="58" t="s">
        <v>29</v>
      </c>
      <c r="G5" s="35" t="s">
        <v>29</v>
      </c>
      <c r="H5" s="58" t="s">
        <v>37</v>
      </c>
      <c r="I5" s="58" t="s">
        <v>208</v>
      </c>
      <c r="J5" s="65" t="s">
        <v>407</v>
      </c>
      <c r="K5" s="58" t="s">
        <v>157</v>
      </c>
      <c r="L5" s="59" t="s">
        <v>252</v>
      </c>
      <c r="M5" s="59" t="s">
        <v>252</v>
      </c>
      <c r="N5" s="58" t="s">
        <v>158</v>
      </c>
    </row>
    <row r="6" spans="1:14" x14ac:dyDescent="0.2">
      <c r="A6" s="59" t="s">
        <v>311</v>
      </c>
      <c r="B6" s="58" t="s">
        <v>29</v>
      </c>
      <c r="C6" s="58" t="s">
        <v>29</v>
      </c>
      <c r="D6" s="64" t="s">
        <v>29</v>
      </c>
      <c r="E6" s="58" t="s">
        <v>363</v>
      </c>
      <c r="F6" s="58" t="s">
        <v>29</v>
      </c>
      <c r="G6" s="35" t="s">
        <v>29</v>
      </c>
      <c r="H6" s="58" t="s">
        <v>65</v>
      </c>
      <c r="I6" s="58" t="s">
        <v>56</v>
      </c>
      <c r="J6" s="59" t="s">
        <v>254</v>
      </c>
      <c r="K6" s="58" t="s">
        <v>155</v>
      </c>
      <c r="L6" s="59" t="s">
        <v>251</v>
      </c>
      <c r="M6" s="59" t="s">
        <v>251</v>
      </c>
      <c r="N6" s="58" t="s">
        <v>56</v>
      </c>
    </row>
    <row r="7" spans="1:14" x14ac:dyDescent="0.2">
      <c r="A7" s="59" t="s">
        <v>313</v>
      </c>
      <c r="B7" s="58" t="s">
        <v>29</v>
      </c>
      <c r="C7" s="58" t="s">
        <v>29</v>
      </c>
      <c r="D7" s="64" t="s">
        <v>29</v>
      </c>
      <c r="E7" s="58" t="s">
        <v>364</v>
      </c>
      <c r="F7" s="58" t="s">
        <v>409</v>
      </c>
      <c r="G7" s="35" t="s">
        <v>29</v>
      </c>
      <c r="H7" s="58" t="s">
        <v>65</v>
      </c>
      <c r="I7" s="58" t="s">
        <v>56</v>
      </c>
      <c r="J7" s="59" t="s">
        <v>254</v>
      </c>
      <c r="K7" s="58" t="s">
        <v>170</v>
      </c>
      <c r="L7" s="59" t="s">
        <v>252</v>
      </c>
      <c r="M7" s="59" t="s">
        <v>252</v>
      </c>
      <c r="N7" s="58" t="s">
        <v>171</v>
      </c>
    </row>
    <row r="8" spans="1:14" x14ac:dyDescent="0.2">
      <c r="A8" s="59" t="s">
        <v>286</v>
      </c>
      <c r="B8" s="58" t="s">
        <v>29</v>
      </c>
      <c r="C8" s="58" t="s">
        <v>29</v>
      </c>
      <c r="D8" s="64" t="s">
        <v>29</v>
      </c>
      <c r="E8" s="58" t="s">
        <v>29</v>
      </c>
      <c r="F8" s="58" t="s">
        <v>29</v>
      </c>
      <c r="G8" s="35" t="s">
        <v>29</v>
      </c>
      <c r="H8" s="58" t="s">
        <v>37</v>
      </c>
      <c r="I8" s="58" t="s">
        <v>208</v>
      </c>
      <c r="J8" s="59" t="s">
        <v>257</v>
      </c>
      <c r="K8" s="58" t="s">
        <v>166</v>
      </c>
      <c r="L8" s="59" t="s">
        <v>251</v>
      </c>
      <c r="M8" s="59" t="s">
        <v>252</v>
      </c>
      <c r="N8" s="58" t="s">
        <v>167</v>
      </c>
    </row>
    <row r="9" spans="1:14" x14ac:dyDescent="0.2">
      <c r="A9" s="59" t="s">
        <v>287</v>
      </c>
      <c r="B9" s="58" t="s">
        <v>29</v>
      </c>
      <c r="C9" s="58" t="s">
        <v>29</v>
      </c>
      <c r="D9" s="64" t="s">
        <v>29</v>
      </c>
      <c r="E9" s="58" t="s">
        <v>29</v>
      </c>
      <c r="F9" s="58" t="s">
        <v>29</v>
      </c>
      <c r="G9" s="35" t="s">
        <v>29</v>
      </c>
      <c r="H9" s="58" t="s">
        <v>37</v>
      </c>
      <c r="I9" s="58" t="s">
        <v>209</v>
      </c>
      <c r="J9" s="59" t="s">
        <v>254</v>
      </c>
      <c r="K9" s="58" t="s">
        <v>174</v>
      </c>
      <c r="L9" s="59" t="s">
        <v>251</v>
      </c>
      <c r="M9" s="59" t="s">
        <v>251</v>
      </c>
      <c r="N9" s="58" t="s">
        <v>56</v>
      </c>
    </row>
    <row r="10" spans="1:14" x14ac:dyDescent="0.2">
      <c r="A10" s="59" t="s">
        <v>289</v>
      </c>
      <c r="B10" s="58" t="s">
        <v>29</v>
      </c>
      <c r="C10" s="58" t="s">
        <v>29</v>
      </c>
      <c r="D10" s="64" t="s">
        <v>29</v>
      </c>
      <c r="E10" s="58" t="s">
        <v>29</v>
      </c>
      <c r="F10" s="58" t="s">
        <v>29</v>
      </c>
      <c r="G10" s="35" t="s">
        <v>29</v>
      </c>
      <c r="H10" s="58" t="s">
        <v>79</v>
      </c>
      <c r="I10" s="58" t="s">
        <v>56</v>
      </c>
      <c r="J10" s="59" t="s">
        <v>255</v>
      </c>
      <c r="K10" s="58" t="s">
        <v>80</v>
      </c>
      <c r="L10" s="59" t="s">
        <v>251</v>
      </c>
      <c r="M10" s="59" t="s">
        <v>251</v>
      </c>
      <c r="N10" s="58" t="s">
        <v>56</v>
      </c>
    </row>
    <row r="11" spans="1:14" x14ac:dyDescent="0.2">
      <c r="A11" s="59" t="s">
        <v>288</v>
      </c>
      <c r="B11" s="58" t="s">
        <v>29</v>
      </c>
      <c r="C11" s="58" t="s">
        <v>29</v>
      </c>
      <c r="D11" s="64" t="s">
        <v>29</v>
      </c>
      <c r="E11" s="58" t="s">
        <v>29</v>
      </c>
      <c r="F11" s="58" t="s">
        <v>29</v>
      </c>
      <c r="G11" s="35" t="s">
        <v>29</v>
      </c>
      <c r="H11" s="58" t="s">
        <v>65</v>
      </c>
      <c r="I11" s="58" t="s">
        <v>56</v>
      </c>
      <c r="J11" s="59" t="s">
        <v>254</v>
      </c>
      <c r="K11" s="58" t="s">
        <v>175</v>
      </c>
      <c r="L11" s="59" t="s">
        <v>251</v>
      </c>
      <c r="M11" s="59" t="s">
        <v>251</v>
      </c>
      <c r="N11" s="58" t="s">
        <v>56</v>
      </c>
    </row>
    <row r="12" spans="1:14" x14ac:dyDescent="0.2">
      <c r="A12" s="59" t="s">
        <v>290</v>
      </c>
      <c r="B12" s="58" t="s">
        <v>29</v>
      </c>
      <c r="C12" s="58" t="s">
        <v>29</v>
      </c>
      <c r="D12" s="64" t="s">
        <v>29</v>
      </c>
      <c r="E12" s="58" t="s">
        <v>29</v>
      </c>
      <c r="F12" s="58" t="s">
        <v>29</v>
      </c>
      <c r="G12" s="35" t="s">
        <v>29</v>
      </c>
      <c r="H12" s="58" t="s">
        <v>65</v>
      </c>
      <c r="I12" s="58" t="s">
        <v>56</v>
      </c>
      <c r="J12" s="59" t="s">
        <v>254</v>
      </c>
      <c r="K12" s="58" t="s">
        <v>180</v>
      </c>
      <c r="L12" s="59" t="s">
        <v>251</v>
      </c>
      <c r="M12" s="59" t="s">
        <v>251</v>
      </c>
      <c r="N12" s="58" t="s">
        <v>56</v>
      </c>
    </row>
    <row r="13" spans="1:14" x14ac:dyDescent="0.2">
      <c r="A13" s="59" t="s">
        <v>291</v>
      </c>
      <c r="B13" s="58" t="s">
        <v>29</v>
      </c>
      <c r="C13" s="58" t="s">
        <v>307</v>
      </c>
      <c r="D13" s="64" t="s">
        <v>29</v>
      </c>
      <c r="E13" s="58" t="s">
        <v>365</v>
      </c>
      <c r="F13" s="58" t="s">
        <v>29</v>
      </c>
      <c r="G13" s="35" t="s">
        <v>29</v>
      </c>
      <c r="H13" s="58" t="s">
        <v>37</v>
      </c>
      <c r="I13" s="58" t="s">
        <v>208</v>
      </c>
      <c r="J13" s="65" t="s">
        <v>406</v>
      </c>
      <c r="K13" s="58" t="s">
        <v>183</v>
      </c>
      <c r="L13" s="59" t="s">
        <v>252</v>
      </c>
      <c r="M13" s="59" t="s">
        <v>251</v>
      </c>
      <c r="N13" s="58" t="s">
        <v>184</v>
      </c>
    </row>
    <row r="14" spans="1:14" x14ac:dyDescent="0.2">
      <c r="A14" s="59" t="s">
        <v>292</v>
      </c>
      <c r="B14" s="58" t="s">
        <v>29</v>
      </c>
      <c r="C14" s="58" t="s">
        <v>29</v>
      </c>
      <c r="D14" s="64" t="s">
        <v>29</v>
      </c>
      <c r="E14" s="58" t="s">
        <v>29</v>
      </c>
      <c r="F14" s="58" t="s">
        <v>29</v>
      </c>
      <c r="G14" s="35" t="s">
        <v>29</v>
      </c>
      <c r="H14" s="58" t="s">
        <v>37</v>
      </c>
      <c r="I14" s="58" t="s">
        <v>210</v>
      </c>
      <c r="J14" s="59" t="s">
        <v>254</v>
      </c>
      <c r="K14" s="58" t="s">
        <v>188</v>
      </c>
      <c r="L14" s="59" t="s">
        <v>251</v>
      </c>
      <c r="M14" s="59" t="s">
        <v>251</v>
      </c>
      <c r="N14" s="58" t="s">
        <v>56</v>
      </c>
    </row>
    <row r="15" spans="1:14" x14ac:dyDescent="0.2">
      <c r="A15" s="59" t="s">
        <v>285</v>
      </c>
      <c r="B15" s="58" t="s">
        <v>29</v>
      </c>
      <c r="C15" s="58" t="s">
        <v>29</v>
      </c>
      <c r="D15" s="64" t="s">
        <v>29</v>
      </c>
      <c r="E15" s="58" t="s">
        <v>29</v>
      </c>
      <c r="F15" s="58" t="s">
        <v>421</v>
      </c>
      <c r="G15" s="35" t="s">
        <v>29</v>
      </c>
      <c r="H15" s="58" t="s">
        <v>65</v>
      </c>
      <c r="I15" s="58" t="s">
        <v>56</v>
      </c>
      <c r="J15" s="59" t="s">
        <v>256</v>
      </c>
      <c r="K15" s="58" t="s">
        <v>161</v>
      </c>
      <c r="L15" s="59" t="s">
        <v>252</v>
      </c>
      <c r="M15" s="59" t="s">
        <v>251</v>
      </c>
      <c r="N15" s="58" t="s">
        <v>162</v>
      </c>
    </row>
    <row r="16" spans="1:14" x14ac:dyDescent="0.2">
      <c r="A16" s="59" t="s">
        <v>293</v>
      </c>
      <c r="B16" s="58" t="s">
        <v>29</v>
      </c>
      <c r="C16" s="58" t="s">
        <v>29</v>
      </c>
      <c r="D16" s="64" t="s">
        <v>29</v>
      </c>
      <c r="E16" s="58" t="s">
        <v>29</v>
      </c>
      <c r="F16" s="58" t="s">
        <v>29</v>
      </c>
      <c r="G16" s="35" t="s">
        <v>29</v>
      </c>
      <c r="H16" s="58" t="s">
        <v>65</v>
      </c>
      <c r="I16" s="58" t="s">
        <v>56</v>
      </c>
      <c r="J16" s="59" t="s">
        <v>254</v>
      </c>
      <c r="K16" s="58" t="s">
        <v>189</v>
      </c>
      <c r="L16" s="59" t="s">
        <v>251</v>
      </c>
      <c r="M16" s="59" t="s">
        <v>251</v>
      </c>
      <c r="N16" s="58" t="s">
        <v>56</v>
      </c>
    </row>
    <row r="17" spans="1:14" x14ac:dyDescent="0.2">
      <c r="A17" s="59" t="s">
        <v>294</v>
      </c>
      <c r="B17" s="58" t="s">
        <v>29</v>
      </c>
      <c r="C17" s="58" t="s">
        <v>29</v>
      </c>
      <c r="D17" s="64" t="s">
        <v>29</v>
      </c>
      <c r="E17" s="58" t="s">
        <v>29</v>
      </c>
      <c r="F17" s="58" t="s">
        <v>29</v>
      </c>
      <c r="G17" s="35" t="s">
        <v>29</v>
      </c>
      <c r="H17" s="58" t="s">
        <v>37</v>
      </c>
      <c r="I17" s="58" t="s">
        <v>208</v>
      </c>
      <c r="J17" s="65" t="s">
        <v>257</v>
      </c>
      <c r="K17" s="58" t="s">
        <v>190</v>
      </c>
      <c r="L17" s="59" t="s">
        <v>251</v>
      </c>
      <c r="M17" s="59" t="s">
        <v>252</v>
      </c>
      <c r="N17" s="58" t="s">
        <v>191</v>
      </c>
    </row>
    <row r="18" spans="1:14" x14ac:dyDescent="0.2">
      <c r="A18" s="59" t="s">
        <v>295</v>
      </c>
      <c r="B18" s="58" t="s">
        <v>29</v>
      </c>
      <c r="C18" s="58" t="s">
        <v>29</v>
      </c>
      <c r="D18" s="64" t="s">
        <v>29</v>
      </c>
      <c r="E18" s="58" t="s">
        <v>29</v>
      </c>
      <c r="F18" s="58" t="s">
        <v>410</v>
      </c>
      <c r="G18" s="35" t="s">
        <v>29</v>
      </c>
      <c r="H18" s="58" t="s">
        <v>65</v>
      </c>
      <c r="I18" s="58" t="s">
        <v>56</v>
      </c>
      <c r="J18" s="59" t="s">
        <v>254</v>
      </c>
      <c r="K18" s="58" t="s">
        <v>195</v>
      </c>
      <c r="L18" s="59" t="s">
        <v>251</v>
      </c>
      <c r="M18" s="59" t="s">
        <v>251</v>
      </c>
      <c r="N18" s="58" t="s">
        <v>56</v>
      </c>
    </row>
    <row r="19" spans="1:14" x14ac:dyDescent="0.2">
      <c r="A19" s="59" t="s">
        <v>296</v>
      </c>
      <c r="B19" s="58" t="s">
        <v>29</v>
      </c>
      <c r="C19" s="58" t="s">
        <v>29</v>
      </c>
      <c r="D19" s="64" t="s">
        <v>29</v>
      </c>
      <c r="E19" s="58" t="s">
        <v>366</v>
      </c>
      <c r="F19" s="58" t="s">
        <v>412</v>
      </c>
      <c r="G19" s="35" t="s">
        <v>29</v>
      </c>
      <c r="H19" s="58" t="s">
        <v>37</v>
      </c>
      <c r="I19" s="58" t="s">
        <v>208</v>
      </c>
      <c r="J19" s="65" t="s">
        <v>411</v>
      </c>
      <c r="K19" s="58" t="s">
        <v>197</v>
      </c>
      <c r="L19" s="59" t="s">
        <v>252</v>
      </c>
      <c r="M19" s="59" t="s">
        <v>251</v>
      </c>
      <c r="N19" s="58" t="s">
        <v>198</v>
      </c>
    </row>
    <row r="20" spans="1:14" x14ac:dyDescent="0.2">
      <c r="A20" s="59" t="s">
        <v>302</v>
      </c>
      <c r="B20" s="58" t="s">
        <v>29</v>
      </c>
      <c r="C20" s="58" t="s">
        <v>29</v>
      </c>
      <c r="D20" s="64" t="s">
        <v>29</v>
      </c>
      <c r="E20" s="58" t="s">
        <v>367</v>
      </c>
      <c r="F20" s="58" t="s">
        <v>413</v>
      </c>
      <c r="G20" s="35" t="s">
        <v>29</v>
      </c>
      <c r="H20" s="58" t="s">
        <v>65</v>
      </c>
      <c r="I20" s="58" t="s">
        <v>56</v>
      </c>
      <c r="J20" s="59" t="s">
        <v>254</v>
      </c>
      <c r="K20" s="58">
        <v>3374</v>
      </c>
      <c r="L20" s="59" t="s">
        <v>252</v>
      </c>
      <c r="M20" s="59" t="s">
        <v>251</v>
      </c>
      <c r="N20" s="58" t="s">
        <v>205</v>
      </c>
    </row>
    <row r="21" spans="1:14" x14ac:dyDescent="0.2">
      <c r="A21" s="59" t="s">
        <v>297</v>
      </c>
      <c r="B21" s="58" t="s">
        <v>29</v>
      </c>
      <c r="C21" s="58" t="s">
        <v>29</v>
      </c>
      <c r="D21" s="64" t="s">
        <v>29</v>
      </c>
      <c r="E21" s="58" t="s">
        <v>29</v>
      </c>
      <c r="F21" s="58" t="s">
        <v>29</v>
      </c>
      <c r="G21" s="35" t="s">
        <v>29</v>
      </c>
      <c r="H21" s="58" t="s">
        <v>65</v>
      </c>
      <c r="I21" s="58" t="s">
        <v>56</v>
      </c>
      <c r="J21" s="59" t="s">
        <v>254</v>
      </c>
      <c r="K21" s="58">
        <v>1526</v>
      </c>
      <c r="L21" s="59" t="s">
        <v>251</v>
      </c>
      <c r="M21" s="59" t="s">
        <v>251</v>
      </c>
      <c r="N21" s="58" t="s">
        <v>56</v>
      </c>
    </row>
    <row r="22" spans="1:14" x14ac:dyDescent="0.2">
      <c r="A22" s="59" t="s">
        <v>298</v>
      </c>
      <c r="B22" s="58" t="s">
        <v>29</v>
      </c>
      <c r="C22" s="58" t="s">
        <v>29</v>
      </c>
      <c r="D22" s="64" t="s">
        <v>29</v>
      </c>
      <c r="E22" s="58" t="s">
        <v>29</v>
      </c>
      <c r="F22" s="58" t="s">
        <v>29</v>
      </c>
      <c r="G22" s="35" t="s">
        <v>29</v>
      </c>
      <c r="H22" s="58" t="s">
        <v>65</v>
      </c>
      <c r="I22" s="58" t="s">
        <v>56</v>
      </c>
      <c r="J22" s="59" t="s">
        <v>254</v>
      </c>
      <c r="K22" s="58">
        <v>1609</v>
      </c>
      <c r="L22" s="59" t="s">
        <v>251</v>
      </c>
      <c r="M22" s="59" t="s">
        <v>251</v>
      </c>
      <c r="N22" s="58" t="s">
        <v>56</v>
      </c>
    </row>
    <row r="23" spans="1:14" x14ac:dyDescent="0.2">
      <c r="A23" s="59" t="s">
        <v>299</v>
      </c>
      <c r="B23" s="58" t="s">
        <v>29</v>
      </c>
      <c r="C23" s="58" t="s">
        <v>29</v>
      </c>
      <c r="D23" s="64" t="s">
        <v>29</v>
      </c>
      <c r="E23" s="58" t="s">
        <v>29</v>
      </c>
      <c r="F23" s="58" t="s">
        <v>29</v>
      </c>
      <c r="G23" s="35" t="s">
        <v>29</v>
      </c>
      <c r="H23" s="58" t="s">
        <v>65</v>
      </c>
      <c r="I23" s="58" t="s">
        <v>56</v>
      </c>
      <c r="J23" s="59" t="s">
        <v>254</v>
      </c>
      <c r="K23" s="58" t="s">
        <v>201</v>
      </c>
      <c r="L23" s="59" t="s">
        <v>251</v>
      </c>
      <c r="M23" s="59" t="s">
        <v>251</v>
      </c>
      <c r="N23" s="58" t="s">
        <v>56</v>
      </c>
    </row>
    <row r="24" spans="1:14" x14ac:dyDescent="0.2">
      <c r="A24" s="59" t="s">
        <v>259</v>
      </c>
      <c r="B24" s="58" t="s">
        <v>29</v>
      </c>
      <c r="C24" s="58" t="s">
        <v>29</v>
      </c>
      <c r="D24" s="64" t="s">
        <v>29</v>
      </c>
      <c r="E24" s="58" t="s">
        <v>368</v>
      </c>
      <c r="F24" s="58" t="s">
        <v>29</v>
      </c>
      <c r="G24" s="35" t="s">
        <v>29</v>
      </c>
      <c r="H24" s="58" t="s">
        <v>37</v>
      </c>
      <c r="I24" s="58" t="s">
        <v>208</v>
      </c>
      <c r="J24" s="59" t="s">
        <v>257</v>
      </c>
      <c r="K24" s="58" t="s">
        <v>38</v>
      </c>
      <c r="L24" s="59" t="s">
        <v>251</v>
      </c>
      <c r="M24" s="59" t="s">
        <v>252</v>
      </c>
      <c r="N24" s="58" t="s">
        <v>39</v>
      </c>
    </row>
    <row r="25" spans="1:14" ht="30" x14ac:dyDescent="0.2">
      <c r="A25" s="59" t="s">
        <v>261</v>
      </c>
      <c r="B25" s="58" t="s">
        <v>29</v>
      </c>
      <c r="C25" s="58" t="s">
        <v>425</v>
      </c>
      <c r="D25" s="64" t="s">
        <v>428</v>
      </c>
      <c r="E25" s="58" t="s">
        <v>29</v>
      </c>
      <c r="F25" s="58" t="s">
        <v>29</v>
      </c>
      <c r="G25" s="35" t="s">
        <v>29</v>
      </c>
      <c r="H25" s="58" t="s">
        <v>37</v>
      </c>
      <c r="I25" s="58" t="s">
        <v>209</v>
      </c>
      <c r="J25" s="65" t="s">
        <v>403</v>
      </c>
      <c r="K25" s="58" t="s">
        <v>55</v>
      </c>
      <c r="L25" s="59" t="s">
        <v>251</v>
      </c>
      <c r="M25" s="59" t="s">
        <v>251</v>
      </c>
      <c r="N25" s="58" t="s">
        <v>56</v>
      </c>
    </row>
    <row r="26" spans="1:14" x14ac:dyDescent="0.2">
      <c r="A26" s="59" t="s">
        <v>262</v>
      </c>
      <c r="B26" s="58" t="s">
        <v>29</v>
      </c>
      <c r="C26" s="58" t="s">
        <v>29</v>
      </c>
      <c r="D26" s="64" t="s">
        <v>29</v>
      </c>
      <c r="E26" s="58" t="s">
        <v>29</v>
      </c>
      <c r="F26" s="58" t="s">
        <v>29</v>
      </c>
      <c r="G26" s="35" t="s">
        <v>29</v>
      </c>
      <c r="H26" s="58" t="s">
        <v>37</v>
      </c>
      <c r="I26" s="58" t="s">
        <v>209</v>
      </c>
      <c r="J26" s="59" t="s">
        <v>254</v>
      </c>
      <c r="K26" s="58" t="s">
        <v>59</v>
      </c>
      <c r="L26" s="59" t="s">
        <v>251</v>
      </c>
      <c r="M26" s="59" t="s">
        <v>251</v>
      </c>
      <c r="N26" s="58" t="s">
        <v>56</v>
      </c>
    </row>
    <row r="27" spans="1:14" x14ac:dyDescent="0.2">
      <c r="A27" s="59" t="s">
        <v>263</v>
      </c>
      <c r="B27" s="58" t="s">
        <v>29</v>
      </c>
      <c r="C27" s="58" t="s">
        <v>29</v>
      </c>
      <c r="D27" s="64" t="s">
        <v>29</v>
      </c>
      <c r="E27" s="58" t="s">
        <v>29</v>
      </c>
      <c r="F27" s="58" t="s">
        <v>29</v>
      </c>
      <c r="G27" s="35" t="s">
        <v>29</v>
      </c>
      <c r="H27" s="58" t="s">
        <v>65</v>
      </c>
      <c r="I27" s="58" t="s">
        <v>56</v>
      </c>
      <c r="J27" s="59" t="s">
        <v>254</v>
      </c>
      <c r="K27" s="58" t="s">
        <v>66</v>
      </c>
      <c r="L27" s="59" t="s">
        <v>251</v>
      </c>
      <c r="M27" s="59" t="s">
        <v>251</v>
      </c>
      <c r="N27" s="58" t="s">
        <v>56</v>
      </c>
    </row>
    <row r="28" spans="1:14" x14ac:dyDescent="0.2">
      <c r="A28" s="59" t="s">
        <v>264</v>
      </c>
      <c r="B28" s="58" t="s">
        <v>29</v>
      </c>
      <c r="C28" s="58" t="s">
        <v>29</v>
      </c>
      <c r="D28" s="64" t="s">
        <v>29</v>
      </c>
      <c r="E28" s="58" t="s">
        <v>29</v>
      </c>
      <c r="F28" s="58" t="s">
        <v>29</v>
      </c>
      <c r="G28" s="35" t="s">
        <v>29</v>
      </c>
      <c r="H28" s="58" t="s">
        <v>65</v>
      </c>
      <c r="I28" s="58" t="s">
        <v>56</v>
      </c>
      <c r="J28" s="59" t="s">
        <v>254</v>
      </c>
      <c r="K28" s="58" t="s">
        <v>68</v>
      </c>
      <c r="L28" s="59" t="s">
        <v>251</v>
      </c>
      <c r="M28" s="59" t="s">
        <v>251</v>
      </c>
      <c r="N28" s="58" t="s">
        <v>56</v>
      </c>
    </row>
    <row r="29" spans="1:14" x14ac:dyDescent="0.2">
      <c r="A29" s="59" t="s">
        <v>260</v>
      </c>
      <c r="B29" s="58" t="s">
        <v>424</v>
      </c>
      <c r="C29" s="58" t="s">
        <v>423</v>
      </c>
      <c r="D29" s="64" t="s">
        <v>29</v>
      </c>
      <c r="E29" s="58" t="s">
        <v>29</v>
      </c>
      <c r="F29" s="58" t="s">
        <v>29</v>
      </c>
      <c r="G29" s="35" t="s">
        <v>29</v>
      </c>
      <c r="H29" s="58" t="s">
        <v>37</v>
      </c>
      <c r="I29" s="58" t="s">
        <v>208</v>
      </c>
      <c r="J29" s="65" t="s">
        <v>402</v>
      </c>
      <c r="K29" s="58" t="s">
        <v>46</v>
      </c>
      <c r="L29" s="59" t="s">
        <v>252</v>
      </c>
      <c r="M29" s="59" t="s">
        <v>251</v>
      </c>
      <c r="N29" s="58" t="s">
        <v>47</v>
      </c>
    </row>
    <row r="30" spans="1:14" x14ac:dyDescent="0.2">
      <c r="A30" s="59" t="s">
        <v>303</v>
      </c>
      <c r="B30" s="58" t="s">
        <v>29</v>
      </c>
      <c r="C30" s="58" t="s">
        <v>29</v>
      </c>
      <c r="D30" s="64" t="s">
        <v>29</v>
      </c>
      <c r="E30" s="58" t="s">
        <v>369</v>
      </c>
      <c r="F30" s="58" t="s">
        <v>29</v>
      </c>
      <c r="G30" s="35" t="s">
        <v>29</v>
      </c>
      <c r="H30" s="58" t="s">
        <v>37</v>
      </c>
      <c r="I30" s="58" t="s">
        <v>208</v>
      </c>
      <c r="J30" s="65" t="s">
        <v>402</v>
      </c>
      <c r="K30" s="58" t="s">
        <v>206</v>
      </c>
      <c r="L30" s="59" t="s">
        <v>252</v>
      </c>
      <c r="M30" s="59" t="s">
        <v>251</v>
      </c>
      <c r="N30" s="58" t="s">
        <v>207</v>
      </c>
    </row>
    <row r="31" spans="1:14" x14ac:dyDescent="0.2">
      <c r="A31" s="59" t="s">
        <v>265</v>
      </c>
      <c r="B31" s="58" t="s">
        <v>29</v>
      </c>
      <c r="C31" s="58" t="s">
        <v>29</v>
      </c>
      <c r="D31" s="64" t="s">
        <v>29</v>
      </c>
      <c r="E31" s="58" t="s">
        <v>29</v>
      </c>
      <c r="F31" s="58" t="s">
        <v>414</v>
      </c>
      <c r="G31" s="35" t="s">
        <v>29</v>
      </c>
      <c r="H31" s="58" t="s">
        <v>65</v>
      </c>
      <c r="I31" s="58" t="s">
        <v>56</v>
      </c>
      <c r="J31" s="59" t="s">
        <v>254</v>
      </c>
      <c r="K31" s="58" t="s">
        <v>72</v>
      </c>
      <c r="L31" s="59" t="s">
        <v>252</v>
      </c>
      <c r="M31" s="59" t="s">
        <v>251</v>
      </c>
      <c r="N31" s="58" t="s">
        <v>73</v>
      </c>
    </row>
    <row r="32" spans="1:14" x14ac:dyDescent="0.2">
      <c r="A32" s="59" t="s">
        <v>266</v>
      </c>
      <c r="B32" s="58" t="s">
        <v>29</v>
      </c>
      <c r="C32" s="58" t="s">
        <v>29</v>
      </c>
      <c r="D32" s="64" t="s">
        <v>29</v>
      </c>
      <c r="E32" s="58" t="s">
        <v>368</v>
      </c>
      <c r="F32" s="58" t="s">
        <v>415</v>
      </c>
      <c r="G32" s="35" t="s">
        <v>29</v>
      </c>
      <c r="H32" s="58" t="s">
        <v>79</v>
      </c>
      <c r="I32" s="58" t="s">
        <v>56</v>
      </c>
      <c r="J32" s="59" t="s">
        <v>255</v>
      </c>
      <c r="K32" s="58" t="s">
        <v>80</v>
      </c>
      <c r="L32" s="59" t="s">
        <v>251</v>
      </c>
      <c r="M32" s="59" t="s">
        <v>252</v>
      </c>
      <c r="N32" s="58" t="s">
        <v>81</v>
      </c>
    </row>
    <row r="33" spans="1:14" x14ac:dyDescent="0.2">
      <c r="A33" s="59" t="s">
        <v>267</v>
      </c>
      <c r="B33" s="58" t="s">
        <v>29</v>
      </c>
      <c r="C33" s="58" t="s">
        <v>29</v>
      </c>
      <c r="D33" s="64" t="s">
        <v>29</v>
      </c>
      <c r="E33" s="58" t="s">
        <v>370</v>
      </c>
      <c r="F33" s="58" t="s">
        <v>416</v>
      </c>
      <c r="G33" s="35" t="s">
        <v>29</v>
      </c>
      <c r="H33" s="58" t="s">
        <v>37</v>
      </c>
      <c r="I33" s="58" t="s">
        <v>208</v>
      </c>
      <c r="J33" s="59" t="s">
        <v>256</v>
      </c>
      <c r="K33" s="58" t="s">
        <v>84</v>
      </c>
      <c r="L33" s="59" t="s">
        <v>252</v>
      </c>
      <c r="M33" s="59" t="s">
        <v>251</v>
      </c>
      <c r="N33" s="58" t="s">
        <v>85</v>
      </c>
    </row>
    <row r="34" spans="1:14" x14ac:dyDescent="0.2">
      <c r="A34" s="59" t="s">
        <v>268</v>
      </c>
      <c r="B34" s="58" t="s">
        <v>29</v>
      </c>
      <c r="C34" s="58" t="s">
        <v>29</v>
      </c>
      <c r="D34" s="64" t="s">
        <v>29</v>
      </c>
      <c r="E34" s="58" t="s">
        <v>371</v>
      </c>
      <c r="F34" s="58" t="s">
        <v>29</v>
      </c>
      <c r="G34" s="35" t="s">
        <v>29</v>
      </c>
      <c r="H34" s="58" t="s">
        <v>65</v>
      </c>
      <c r="I34" s="58" t="s">
        <v>56</v>
      </c>
      <c r="J34" s="59" t="s">
        <v>254</v>
      </c>
      <c r="K34" s="58" t="s">
        <v>89</v>
      </c>
      <c r="L34" s="59" t="s">
        <v>251</v>
      </c>
      <c r="M34" s="59" t="s">
        <v>251</v>
      </c>
      <c r="N34" s="58" t="s">
        <v>56</v>
      </c>
    </row>
    <row r="35" spans="1:14" x14ac:dyDescent="0.2">
      <c r="A35" s="59" t="s">
        <v>269</v>
      </c>
      <c r="B35" s="58" t="s">
        <v>29</v>
      </c>
      <c r="C35" s="58" t="s">
        <v>29</v>
      </c>
      <c r="D35" s="64" t="s">
        <v>29</v>
      </c>
      <c r="E35" s="58" t="s">
        <v>29</v>
      </c>
      <c r="F35" s="58" t="s">
        <v>29</v>
      </c>
      <c r="G35" s="35" t="s">
        <v>29</v>
      </c>
      <c r="H35" s="58" t="s">
        <v>37</v>
      </c>
      <c r="I35" s="58" t="s">
        <v>208</v>
      </c>
      <c r="J35" s="59" t="s">
        <v>257</v>
      </c>
      <c r="K35" s="58" t="s">
        <v>93</v>
      </c>
      <c r="L35" s="59" t="s">
        <v>251</v>
      </c>
      <c r="M35" s="59" t="s">
        <v>252</v>
      </c>
      <c r="N35" s="58" t="s">
        <v>94</v>
      </c>
    </row>
    <row r="36" spans="1:14" x14ac:dyDescent="0.2">
      <c r="A36" s="59" t="s">
        <v>270</v>
      </c>
      <c r="B36" s="58" t="s">
        <v>358</v>
      </c>
      <c r="C36" s="58" t="s">
        <v>360</v>
      </c>
      <c r="D36" s="64" t="s">
        <v>29</v>
      </c>
      <c r="E36" s="58" t="s">
        <v>29</v>
      </c>
      <c r="F36" s="58" t="s">
        <v>29</v>
      </c>
      <c r="G36" s="35" t="s">
        <v>29</v>
      </c>
      <c r="H36" s="58" t="s">
        <v>37</v>
      </c>
      <c r="I36" s="58" t="s">
        <v>209</v>
      </c>
      <c r="J36" s="59" t="s">
        <v>401</v>
      </c>
      <c r="K36" s="58" t="s">
        <v>97</v>
      </c>
      <c r="L36" s="59" t="s">
        <v>251</v>
      </c>
      <c r="M36" s="59" t="s">
        <v>251</v>
      </c>
      <c r="N36" s="58" t="s">
        <v>56</v>
      </c>
    </row>
    <row r="37" spans="1:14" x14ac:dyDescent="0.2">
      <c r="A37" s="59" t="s">
        <v>271</v>
      </c>
      <c r="B37" s="58" t="s">
        <v>29</v>
      </c>
      <c r="C37" s="58" t="s">
        <v>29</v>
      </c>
      <c r="D37" s="64" t="s">
        <v>29</v>
      </c>
      <c r="E37" s="58" t="s">
        <v>29</v>
      </c>
      <c r="F37" s="58" t="s">
        <v>29</v>
      </c>
      <c r="G37" s="35" t="s">
        <v>29</v>
      </c>
      <c r="H37" s="58" t="s">
        <v>65</v>
      </c>
      <c r="I37" s="58" t="s">
        <v>56</v>
      </c>
      <c r="J37" s="59" t="s">
        <v>254</v>
      </c>
      <c r="K37" s="58" t="s">
        <v>100</v>
      </c>
      <c r="L37" s="59" t="s">
        <v>251</v>
      </c>
      <c r="M37" s="59" t="s">
        <v>251</v>
      </c>
      <c r="N37" s="58" t="s">
        <v>56</v>
      </c>
    </row>
    <row r="38" spans="1:14" x14ac:dyDescent="0.2">
      <c r="A38" s="59" t="s">
        <v>272</v>
      </c>
      <c r="B38" s="58" t="s">
        <v>29</v>
      </c>
      <c r="C38" s="58" t="s">
        <v>29</v>
      </c>
      <c r="D38" s="64" t="s">
        <v>29</v>
      </c>
      <c r="E38" s="58" t="s">
        <v>372</v>
      </c>
      <c r="F38" s="58" t="s">
        <v>29</v>
      </c>
      <c r="G38" s="35" t="s">
        <v>29</v>
      </c>
      <c r="H38" s="58" t="s">
        <v>37</v>
      </c>
      <c r="I38" s="58" t="s">
        <v>208</v>
      </c>
      <c r="J38" s="65" t="s">
        <v>404</v>
      </c>
      <c r="K38" s="58" t="s">
        <v>102</v>
      </c>
      <c r="L38" s="59" t="s">
        <v>252</v>
      </c>
      <c r="M38" s="59" t="s">
        <v>251</v>
      </c>
      <c r="N38" s="58" t="s">
        <v>103</v>
      </c>
    </row>
    <row r="39" spans="1:14" x14ac:dyDescent="0.2">
      <c r="A39" s="59" t="s">
        <v>274</v>
      </c>
      <c r="B39" s="58" t="s">
        <v>29</v>
      </c>
      <c r="C39" s="58" t="s">
        <v>29</v>
      </c>
      <c r="D39" s="64" t="s">
        <v>29</v>
      </c>
      <c r="E39" s="58" t="s">
        <v>29</v>
      </c>
      <c r="F39" s="58" t="s">
        <v>29</v>
      </c>
      <c r="G39" s="35" t="s">
        <v>29</v>
      </c>
      <c r="H39" s="58" t="s">
        <v>37</v>
      </c>
      <c r="I39" s="58" t="s">
        <v>210</v>
      </c>
      <c r="J39" s="59" t="s">
        <v>254</v>
      </c>
      <c r="K39" s="58" t="s">
        <v>111</v>
      </c>
      <c r="L39" s="59" t="s">
        <v>251</v>
      </c>
      <c r="M39" s="59" t="s">
        <v>251</v>
      </c>
      <c r="N39" s="58" t="s">
        <v>56</v>
      </c>
    </row>
    <row r="40" spans="1:14" x14ac:dyDescent="0.2">
      <c r="A40" s="59" t="s">
        <v>273</v>
      </c>
      <c r="B40" s="58" t="s">
        <v>29</v>
      </c>
      <c r="C40" s="58" t="s">
        <v>29</v>
      </c>
      <c r="D40" s="64" t="s">
        <v>29</v>
      </c>
      <c r="E40" s="58" t="s">
        <v>29</v>
      </c>
      <c r="F40" s="58" t="s">
        <v>29</v>
      </c>
      <c r="G40" s="35" t="s">
        <v>426</v>
      </c>
      <c r="H40" s="58" t="s">
        <v>65</v>
      </c>
      <c r="I40" s="58" t="s">
        <v>56</v>
      </c>
      <c r="J40" s="65" t="s">
        <v>405</v>
      </c>
      <c r="K40" s="58" t="s">
        <v>106</v>
      </c>
      <c r="L40" s="59" t="s">
        <v>252</v>
      </c>
      <c r="M40" s="59" t="s">
        <v>251</v>
      </c>
      <c r="N40" s="58" t="s">
        <v>107</v>
      </c>
    </row>
    <row r="41" spans="1:14" x14ac:dyDescent="0.2">
      <c r="A41" s="59" t="s">
        <v>275</v>
      </c>
      <c r="B41" s="58" t="s">
        <v>29</v>
      </c>
      <c r="C41" s="58" t="s">
        <v>29</v>
      </c>
      <c r="D41" s="64" t="s">
        <v>29</v>
      </c>
      <c r="E41" s="58" t="s">
        <v>29</v>
      </c>
      <c r="F41" s="58" t="s">
        <v>29</v>
      </c>
      <c r="G41" s="35" t="s">
        <v>430</v>
      </c>
      <c r="H41" s="58" t="s">
        <v>65</v>
      </c>
      <c r="I41" s="58" t="s">
        <v>56</v>
      </c>
      <c r="J41" s="59" t="s">
        <v>254</v>
      </c>
      <c r="K41" s="58" t="s">
        <v>114</v>
      </c>
      <c r="L41" s="59" t="s">
        <v>251</v>
      </c>
      <c r="M41" s="59" t="s">
        <v>251</v>
      </c>
      <c r="N41" s="58" t="s">
        <v>56</v>
      </c>
    </row>
    <row r="42" spans="1:14" x14ac:dyDescent="0.2">
      <c r="A42" s="59" t="s">
        <v>276</v>
      </c>
      <c r="B42" s="58" t="s">
        <v>29</v>
      </c>
      <c r="C42" s="58" t="s">
        <v>29</v>
      </c>
      <c r="D42" s="64" t="s">
        <v>29</v>
      </c>
      <c r="E42" s="58" t="s">
        <v>29</v>
      </c>
      <c r="F42" s="58" t="s">
        <v>416</v>
      </c>
      <c r="G42" s="35" t="s">
        <v>29</v>
      </c>
      <c r="H42" s="58" t="s">
        <v>37</v>
      </c>
      <c r="I42" s="58" t="s">
        <v>208</v>
      </c>
      <c r="J42" s="59" t="s">
        <v>254</v>
      </c>
      <c r="K42" s="58" t="s">
        <v>116</v>
      </c>
      <c r="L42" s="59" t="s">
        <v>252</v>
      </c>
      <c r="M42" s="59" t="s">
        <v>251</v>
      </c>
      <c r="N42" s="58" t="s">
        <v>117</v>
      </c>
    </row>
    <row r="43" spans="1:14" x14ac:dyDescent="0.2">
      <c r="A43" s="59" t="s">
        <v>278</v>
      </c>
      <c r="B43" s="58" t="s">
        <v>29</v>
      </c>
      <c r="C43" s="58" t="s">
        <v>29</v>
      </c>
      <c r="D43" s="64" t="s">
        <v>29</v>
      </c>
      <c r="E43" s="58" t="s">
        <v>373</v>
      </c>
      <c r="F43" s="58" t="s">
        <v>422</v>
      </c>
      <c r="G43" s="35" t="s">
        <v>29</v>
      </c>
      <c r="H43" s="58" t="s">
        <v>37</v>
      </c>
      <c r="I43" s="58" t="s">
        <v>208</v>
      </c>
      <c r="J43" s="59" t="s">
        <v>256</v>
      </c>
      <c r="K43" s="58" t="s">
        <v>120</v>
      </c>
      <c r="L43" s="59" t="s">
        <v>252</v>
      </c>
      <c r="M43" s="59" t="s">
        <v>252</v>
      </c>
      <c r="N43" s="58" t="s">
        <v>121</v>
      </c>
    </row>
    <row r="44" spans="1:14" x14ac:dyDescent="0.2">
      <c r="A44" s="59" t="s">
        <v>279</v>
      </c>
      <c r="B44" s="58" t="s">
        <v>29</v>
      </c>
      <c r="C44" s="58" t="s">
        <v>29</v>
      </c>
      <c r="D44" s="64" t="s">
        <v>29</v>
      </c>
      <c r="E44" s="58" t="s">
        <v>29</v>
      </c>
      <c r="F44" s="58" t="s">
        <v>417</v>
      </c>
      <c r="G44" s="35" t="s">
        <v>29</v>
      </c>
      <c r="H44" s="58" t="s">
        <v>65</v>
      </c>
      <c r="I44" s="58" t="s">
        <v>56</v>
      </c>
      <c r="J44" s="59" t="s">
        <v>256</v>
      </c>
      <c r="K44" s="58" t="s">
        <v>123</v>
      </c>
      <c r="L44" s="59" t="s">
        <v>252</v>
      </c>
      <c r="M44" s="59" t="s">
        <v>251</v>
      </c>
      <c r="N44" s="58" t="s">
        <v>124</v>
      </c>
    </row>
    <row r="45" spans="1:14" x14ac:dyDescent="0.2">
      <c r="A45" s="59" t="s">
        <v>277</v>
      </c>
      <c r="B45" s="58" t="s">
        <v>29</v>
      </c>
      <c r="C45" s="58" t="s">
        <v>29</v>
      </c>
      <c r="D45" s="64" t="s">
        <v>29</v>
      </c>
      <c r="E45" s="58" t="s">
        <v>29</v>
      </c>
      <c r="F45" s="58" t="s">
        <v>29</v>
      </c>
      <c r="G45" s="35" t="s">
        <v>29</v>
      </c>
      <c r="H45" s="58" t="s">
        <v>65</v>
      </c>
      <c r="I45" s="58" t="s">
        <v>56</v>
      </c>
      <c r="J45" s="59" t="s">
        <v>254</v>
      </c>
      <c r="K45" s="58">
        <v>1761</v>
      </c>
      <c r="L45" s="59" t="s">
        <v>251</v>
      </c>
      <c r="M45" s="59" t="s">
        <v>251</v>
      </c>
      <c r="N45" s="58" t="s">
        <v>56</v>
      </c>
    </row>
    <row r="46" spans="1:14" x14ac:dyDescent="0.2">
      <c r="A46" s="59" t="s">
        <v>280</v>
      </c>
      <c r="B46" s="58" t="s">
        <v>29</v>
      </c>
      <c r="C46" s="58" t="s">
        <v>29</v>
      </c>
      <c r="D46" s="64" t="s">
        <v>29</v>
      </c>
      <c r="E46" s="58" t="s">
        <v>374</v>
      </c>
      <c r="F46" s="58" t="s">
        <v>418</v>
      </c>
      <c r="G46" s="35" t="s">
        <v>29</v>
      </c>
      <c r="H46" s="58" t="s">
        <v>37</v>
      </c>
      <c r="I46" s="58" t="s">
        <v>208</v>
      </c>
      <c r="J46" s="59" t="s">
        <v>256</v>
      </c>
      <c r="K46" s="58" t="s">
        <v>127</v>
      </c>
      <c r="L46" s="59" t="s">
        <v>252</v>
      </c>
      <c r="M46" s="59" t="s">
        <v>252</v>
      </c>
      <c r="N46" s="58" t="s">
        <v>128</v>
      </c>
    </row>
    <row r="47" spans="1:14" x14ac:dyDescent="0.2">
      <c r="A47" s="59" t="s">
        <v>281</v>
      </c>
      <c r="B47" s="58" t="s">
        <v>29</v>
      </c>
      <c r="C47" s="58" t="s">
        <v>29</v>
      </c>
      <c r="D47" s="64" t="s">
        <v>29</v>
      </c>
      <c r="E47" s="58" t="s">
        <v>375</v>
      </c>
      <c r="F47" s="58" t="s">
        <v>419</v>
      </c>
      <c r="G47" s="35" t="s">
        <v>29</v>
      </c>
      <c r="H47" s="58" t="s">
        <v>37</v>
      </c>
      <c r="I47" s="58" t="s">
        <v>210</v>
      </c>
      <c r="J47" s="65" t="s">
        <v>406</v>
      </c>
      <c r="K47" s="58" t="s">
        <v>131</v>
      </c>
      <c r="L47" s="59" t="s">
        <v>252</v>
      </c>
      <c r="M47" s="59" t="s">
        <v>251</v>
      </c>
      <c r="N47" s="58" t="s">
        <v>132</v>
      </c>
    </row>
    <row r="48" spans="1:14" x14ac:dyDescent="0.2">
      <c r="A48" s="59" t="s">
        <v>283</v>
      </c>
      <c r="B48" s="58" t="s">
        <v>359</v>
      </c>
      <c r="C48" s="58" t="s">
        <v>361</v>
      </c>
      <c r="D48" s="64" t="s">
        <v>29</v>
      </c>
      <c r="E48" s="58" t="s">
        <v>29</v>
      </c>
      <c r="F48" s="35" t="s">
        <v>412</v>
      </c>
      <c r="G48" s="35" t="s">
        <v>29</v>
      </c>
      <c r="H48" s="58" t="s">
        <v>37</v>
      </c>
      <c r="I48" s="58" t="s">
        <v>208</v>
      </c>
      <c r="J48" s="65" t="s">
        <v>408</v>
      </c>
      <c r="K48" s="58" t="s">
        <v>139</v>
      </c>
      <c r="L48" s="59" t="s">
        <v>251</v>
      </c>
      <c r="M48" s="59" t="s">
        <v>252</v>
      </c>
      <c r="N48" s="58" t="s">
        <v>140</v>
      </c>
    </row>
    <row r="49" spans="1:14" x14ac:dyDescent="0.2">
      <c r="A49" s="59" t="s">
        <v>282</v>
      </c>
      <c r="B49" s="58" t="s">
        <v>29</v>
      </c>
      <c r="C49" s="58" t="s">
        <v>29</v>
      </c>
      <c r="D49" s="64" t="s">
        <v>29</v>
      </c>
      <c r="E49" s="58" t="s">
        <v>376</v>
      </c>
      <c r="F49" s="58" t="s">
        <v>29</v>
      </c>
      <c r="G49" s="35" t="s">
        <v>29</v>
      </c>
      <c r="H49" s="58" t="s">
        <v>37</v>
      </c>
      <c r="I49" s="58" t="s">
        <v>208</v>
      </c>
      <c r="J49" s="65" t="s">
        <v>407</v>
      </c>
      <c r="K49" s="58" t="s">
        <v>135</v>
      </c>
      <c r="L49" s="59" t="s">
        <v>252</v>
      </c>
      <c r="M49" s="59" t="s">
        <v>252</v>
      </c>
      <c r="N49" s="58" t="s">
        <v>136</v>
      </c>
    </row>
    <row r="50" spans="1:14" x14ac:dyDescent="0.2">
      <c r="A50" s="59" t="s">
        <v>284</v>
      </c>
      <c r="B50" s="58" t="s">
        <v>29</v>
      </c>
      <c r="C50" s="58" t="s">
        <v>29</v>
      </c>
      <c r="D50" s="64" t="s">
        <v>29</v>
      </c>
      <c r="E50" s="58" t="s">
        <v>377</v>
      </c>
      <c r="F50" s="58" t="s">
        <v>420</v>
      </c>
      <c r="G50" s="35" t="s">
        <v>29</v>
      </c>
      <c r="H50" s="58" t="s">
        <v>65</v>
      </c>
      <c r="I50" s="58" t="s">
        <v>56</v>
      </c>
      <c r="J50" s="59" t="s">
        <v>256</v>
      </c>
      <c r="K50" s="58" t="s">
        <v>143</v>
      </c>
      <c r="L50" s="59" t="s">
        <v>252</v>
      </c>
      <c r="M50" s="59" t="s">
        <v>251</v>
      </c>
      <c r="N50" s="58" t="s">
        <v>144</v>
      </c>
    </row>
    <row r="51" spans="1:14" x14ac:dyDescent="0.2">
      <c r="A51" s="59" t="s">
        <v>300</v>
      </c>
      <c r="B51" s="58" t="s">
        <v>29</v>
      </c>
      <c r="C51" s="58" t="s">
        <v>29</v>
      </c>
      <c r="D51" s="64" t="s">
        <v>29</v>
      </c>
      <c r="E51" s="58" t="s">
        <v>29</v>
      </c>
      <c r="F51" s="58" t="s">
        <v>29</v>
      </c>
      <c r="G51" s="35" t="s">
        <v>29</v>
      </c>
      <c r="H51" s="58" t="s">
        <v>65</v>
      </c>
      <c r="I51" s="58" t="s">
        <v>56</v>
      </c>
      <c r="J51" s="59" t="s">
        <v>254</v>
      </c>
      <c r="K51" s="58">
        <v>1556</v>
      </c>
      <c r="L51" s="59" t="s">
        <v>251</v>
      </c>
      <c r="M51" s="59" t="s">
        <v>251</v>
      </c>
      <c r="N51" s="58" t="s">
        <v>56</v>
      </c>
    </row>
    <row r="52" spans="1:14" x14ac:dyDescent="0.2">
      <c r="A52" s="59" t="s">
        <v>301</v>
      </c>
      <c r="B52" s="58" t="s">
        <v>29</v>
      </c>
      <c r="C52" s="58" t="s">
        <v>29</v>
      </c>
      <c r="D52" s="64" t="s">
        <v>29</v>
      </c>
      <c r="E52" s="58" t="s">
        <v>29</v>
      </c>
      <c r="F52" s="58" t="s">
        <v>29</v>
      </c>
      <c r="G52" s="35" t="s">
        <v>29</v>
      </c>
      <c r="H52" s="58" t="s">
        <v>37</v>
      </c>
      <c r="I52" s="58" t="s">
        <v>208</v>
      </c>
      <c r="J52" s="65" t="s">
        <v>408</v>
      </c>
      <c r="K52" s="58" t="s">
        <v>203</v>
      </c>
      <c r="L52" s="59" t="s">
        <v>251</v>
      </c>
      <c r="M52" s="59" t="s">
        <v>252</v>
      </c>
      <c r="N52" s="58" t="s">
        <v>204</v>
      </c>
    </row>
  </sheetData>
  <autoFilter ref="A1:N52">
    <sortState ref="A2:L52">
      <sortCondition ref="A1"/>
    </sortState>
  </autoFilter>
  <pageMargins left="0" right="0" top="0" bottom="0" header="0" footer="0"/>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LungAdeno Coded MAP</vt:lpstr>
      <vt:lpstr>Code &amp; Data Keys</vt:lpstr>
      <vt:lpstr>Tumor Details</vt:lpstr>
      <vt:lpstr>Donor Info &amp; History</vt:lpstr>
      <vt:lpstr>Followup &amp; Outcome</vt:lpstr>
      <vt:lpstr>'Code &amp; Data Keys'!Print_Area</vt:lpstr>
      <vt:lpstr>'LungAdeno Coded MAP'!Print_Area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Craig Rumpel</dc:creator>
  <cp:lastModifiedBy>Blackwell, Rebecca *HS</cp:lastModifiedBy>
  <dcterms:created xsi:type="dcterms:W3CDTF">2022-04-28T16:43:44Z</dcterms:created>
  <dcterms:modified xsi:type="dcterms:W3CDTF">2023-03-08T16:30:50Z</dcterms:modified>
</cp:coreProperties>
</file>